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C:\Users\j_matsubara\Desktop\yosankaikei_enshu002\"/>
    </mc:Choice>
  </mc:AlternateContent>
  <xr:revisionPtr revIDLastSave="0" documentId="13_ncr:1_{5BA42558-8AB5-41D0-A8C4-5A7767786AFC}"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4" r:id="rId5"/>
    <sheet name="Ｂ①マスタ登録" sheetId="17" r:id="rId6"/>
    <sheet name="B②_入力画面" sheetId="7" r:id="rId7"/>
    <sheet name="B③予算仕訳" sheetId="13" r:id="rId8"/>
    <sheet name="B④予算元帳" sheetId="16" r:id="rId9"/>
    <sheet name="B⑤CF組替仕訳" sheetId="19" r:id="rId10"/>
    <sheet name="B⑥出力画面" sheetId="18" r:id="rId11"/>
  </sheets>
  <definedNames>
    <definedName name="_xlnm.Print_Area" localSheetId="2">A①_入力!$B$1:$T$27</definedName>
    <definedName name="_xlnm.Print_Area" localSheetId="3">A②_出力!$B$1:$T$26</definedName>
    <definedName name="_xlnm.Print_Area" localSheetId="5">Ｂ①マスタ登録!$B$1:$T$78</definedName>
    <definedName name="_xlnm.Print_Area" localSheetId="6">B②_入力画面!$B$2:$T$47</definedName>
    <definedName name="_xlnm.Print_Area" localSheetId="7">B③予算仕訳!$B$1:$T$77</definedName>
    <definedName name="_xlnm.Print_Area" localSheetId="8">B④予算元帳!$B$1:$T$67</definedName>
    <definedName name="_xlnm.Print_Area" localSheetId="9">B⑤CF組替仕訳!$B$1:$T$12</definedName>
    <definedName name="_xlnm.Print_Area" localSheetId="10">B⑥出力画面!$B$1:$T$41</definedName>
    <definedName name="_xlnm.Print_Area" localSheetId="0">演習の趣旨と利用方法!$B$1:$N$11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S19" i="6" l="1"/>
  <c r="G7" i="18"/>
  <c r="F7" i="18"/>
  <c r="G7" i="19"/>
  <c r="F7" i="19"/>
  <c r="G7" i="16"/>
  <c r="F7" i="16"/>
  <c r="G7" i="13"/>
  <c r="F7" i="13"/>
  <c r="G7" i="7"/>
  <c r="F7" i="7"/>
  <c r="G7" i="17"/>
  <c r="F7" i="17"/>
  <c r="M2" i="18"/>
  <c r="J2" i="18"/>
  <c r="M2" i="19"/>
  <c r="J2" i="19"/>
  <c r="S18" i="18"/>
  <c r="O54" i="16"/>
  <c r="O55" i="16" s="1"/>
  <c r="O56" i="16" s="1"/>
  <c r="O57" i="16" s="1"/>
  <c r="O58" i="16" s="1"/>
  <c r="O59" i="16" s="1"/>
  <c r="O60" i="16" s="1"/>
  <c r="O61" i="16" s="1"/>
  <c r="O62" i="16" s="1"/>
  <c r="O63" i="16" s="1"/>
  <c r="O64" i="16" s="1"/>
  <c r="C55" i="16"/>
  <c r="C56" i="16" s="1"/>
  <c r="C57" i="16" s="1"/>
  <c r="C58" i="16" s="1"/>
  <c r="C59" i="16" s="1"/>
  <c r="C60" i="16" s="1"/>
  <c r="C61" i="16" s="1"/>
  <c r="C62" i="16" s="1"/>
  <c r="K74" i="13"/>
  <c r="K72" i="13"/>
  <c r="K70" i="13"/>
  <c r="K68" i="13"/>
  <c r="K66" i="13"/>
  <c r="K64" i="13"/>
  <c r="K62" i="13"/>
  <c r="K60" i="13"/>
  <c r="K58" i="13"/>
  <c r="K56" i="13"/>
  <c r="C68" i="13"/>
  <c r="C70" i="13" s="1"/>
  <c r="C58" i="13"/>
  <c r="C60" i="13" s="1"/>
  <c r="C62" i="13" s="1"/>
  <c r="C64" i="13" s="1"/>
  <c r="K54" i="13"/>
  <c r="S24" i="7"/>
  <c r="S20" i="7"/>
  <c r="M2" i="16"/>
  <c r="J2" i="16"/>
  <c r="M2" i="13"/>
  <c r="J2" i="13"/>
  <c r="M2" i="7"/>
  <c r="J2" i="7"/>
  <c r="M2" i="17"/>
  <c r="J2" i="17"/>
  <c r="S24" i="12"/>
  <c r="S20" i="12"/>
  <c r="G7" i="12"/>
  <c r="F7" i="12"/>
  <c r="M2" i="12"/>
  <c r="J2" i="12"/>
  <c r="S33" i="18" l="1"/>
  <c r="S28" i="18"/>
  <c r="S14" i="18"/>
  <c r="S23" i="6"/>
  <c r="C29" i="16" l="1"/>
  <c r="C30" i="16" s="1"/>
  <c r="C31" i="16" s="1"/>
  <c r="C32" i="16" s="1"/>
  <c r="C33" i="16" s="1"/>
  <c r="C34" i="16" s="1"/>
  <c r="C35" i="16" s="1"/>
  <c r="C36" i="16" s="1"/>
  <c r="K43" i="13"/>
  <c r="K41" i="13"/>
  <c r="K39" i="13"/>
  <c r="K37" i="13"/>
  <c r="C37" i="13"/>
  <c r="C39" i="13" s="1"/>
  <c r="K35" i="13"/>
  <c r="K33" i="13"/>
  <c r="K31" i="13"/>
  <c r="K29" i="13"/>
  <c r="K27" i="13"/>
  <c r="C27" i="13"/>
  <c r="C29" i="13" s="1"/>
  <c r="K25" i="13"/>
  <c r="K23" i="13"/>
  <c r="O28" i="16" l="1"/>
  <c r="O29" i="16" s="1"/>
  <c r="O30" i="16" s="1"/>
  <c r="O31" i="16" s="1"/>
  <c r="O32" i="16" s="1"/>
  <c r="O33" i="16" s="1"/>
  <c r="O34" i="16" s="1"/>
  <c r="O35" i="16" s="1"/>
  <c r="O36" i="16" s="1"/>
  <c r="O37" i="16" s="1"/>
  <c r="O38" i="16" s="1"/>
  <c r="C31" i="13"/>
  <c r="C33" i="13" l="1"/>
</calcChain>
</file>

<file path=xl/sharedStrings.xml><?xml version="1.0" encoding="utf-8"?>
<sst xmlns="http://schemas.openxmlformats.org/spreadsheetml/2006/main" count="775" uniqueCount="194">
  <si>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</si>
  <si>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</si>
  <si>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</si>
  <si>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</si>
  <si>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</si>
  <si>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</si>
  <si>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</si>
  <si>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</si>
  <si>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</si>
  <si>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</si>
  <si>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</si>
  <si>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</si>
  <si>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</si>
  <si>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</si>
  <si>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</si>
  <si>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</si>
  <si>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</si>
  <si>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</si>
  <si>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</si>
  <si>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</si>
  <si>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</si>
  <si>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</si>
  <si>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</si>
  <si>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</si>
  <si>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EXCEL_PL予算実務</t>
    <rPh sb="8" eb="10">
      <t>ヨサン</t>
    </rPh>
    <rPh sb="10" eb="12">
      <t>ジツム</t>
    </rPh>
    <phoneticPr fontId="1"/>
  </si>
  <si>
    <t>解説</t>
    <rPh sb="0" eb="2">
      <t>カイセツ</t>
    </rPh>
    <phoneticPr fontId="1"/>
  </si>
  <si>
    <t>売上高</t>
    <rPh sb="0" eb="3">
      <t>ウリアゲダカ</t>
    </rPh>
    <phoneticPr fontId="1"/>
  </si>
  <si>
    <t>入力</t>
    <rPh sb="0" eb="1">
      <t>ニュウ</t>
    </rPh>
    <rPh sb="1" eb="2">
      <t>チカラ</t>
    </rPh>
    <phoneticPr fontId="1"/>
  </si>
  <si>
    <t>【ポイント】月次売上計画の入力→販売単価×販売数量＝売上高の月次計画数値を入力する。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phoneticPr fontId="1"/>
  </si>
  <si>
    <t>【出力画面】全社_月次予算ＰＬ</t>
    <rPh sb="1" eb="2">
      <t>デ</t>
    </rPh>
    <rPh sb="2" eb="3">
      <t>リョク</t>
    </rPh>
    <rPh sb="3" eb="5">
      <t>ガメン</t>
    </rPh>
    <rPh sb="6" eb="8">
      <t>ゼンシャ</t>
    </rPh>
    <rPh sb="9" eb="11">
      <t>ゲツジ</t>
    </rPh>
    <rPh sb="11" eb="13">
      <t>ヨサン</t>
    </rPh>
    <phoneticPr fontId="1"/>
  </si>
  <si>
    <t>予算会計システム</t>
    <rPh sb="0" eb="2">
      <t>ヨサン</t>
    </rPh>
    <rPh sb="2" eb="4">
      <t>カイケイ</t>
    </rPh>
    <phoneticPr fontId="1"/>
  </si>
  <si>
    <t>注１</t>
    <rPh sb="0" eb="1">
      <t>チュウ</t>
    </rPh>
    <phoneticPr fontId="1"/>
  </si>
  <si>
    <t>種類</t>
    <rPh sb="0" eb="2">
      <t>シュルイ</t>
    </rPh>
    <phoneticPr fontId="1"/>
  </si>
  <si>
    <t>計上</t>
    <rPh sb="0" eb="2">
      <t>ケイジョウ</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</si>
  <si>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</si>
  <si>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</si>
  <si>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</si>
  <si>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決済条件</t>
    <rPh sb="0" eb="4">
      <t>ケッサイジョウケン</t>
    </rPh>
    <phoneticPr fontId="1"/>
  </si>
  <si>
    <t>月</t>
    <rPh sb="0" eb="1">
      <t>ツキ</t>
    </rPh>
    <phoneticPr fontId="1"/>
  </si>
  <si>
    <t>日</t>
    <rPh sb="0" eb="1">
      <t>ニチ</t>
    </rPh>
    <phoneticPr fontId="1"/>
  </si>
  <si>
    <t>日付</t>
    <rPh sb="0" eb="2">
      <t>ヒヅケ</t>
    </rPh>
    <phoneticPr fontId="1"/>
  </si>
  <si>
    <t>科目</t>
    <rPh sb="0" eb="2">
      <t>カモク</t>
    </rPh>
    <phoneticPr fontId="1"/>
  </si>
  <si>
    <t>借　　方</t>
    <rPh sb="0" eb="1">
      <t>シャク</t>
    </rPh>
    <rPh sb="3" eb="4">
      <t>カタ</t>
    </rPh>
    <phoneticPr fontId="1"/>
  </si>
  <si>
    <t>貸　　方</t>
    <rPh sb="0" eb="1">
      <t>カシ</t>
    </rPh>
    <rPh sb="3" eb="4">
      <t>カタ</t>
    </rPh>
    <phoneticPr fontId="1"/>
  </si>
  <si>
    <t>/</t>
    <phoneticPr fontId="1"/>
  </si>
  <si>
    <t>PL_売上高</t>
    <rPh sb="3" eb="6">
      <t>ウリアゲダカ</t>
    </rPh>
    <phoneticPr fontId="1"/>
  </si>
  <si>
    <t>翌１</t>
    <rPh sb="0" eb="1">
      <t>ヨク</t>
    </rPh>
    <phoneticPr fontId="1"/>
  </si>
  <si>
    <t>翌２</t>
    <rPh sb="0" eb="1">
      <t>ヨク</t>
    </rPh>
    <phoneticPr fontId="1"/>
  </si>
  <si>
    <t>翌３</t>
    <rPh sb="0" eb="1">
      <t>ヨク</t>
    </rPh>
    <phoneticPr fontId="1"/>
  </si>
  <si>
    <t>（2）自動予算元帳</t>
    <rPh sb="3" eb="5">
      <t>ジドウ</t>
    </rPh>
    <rPh sb="5" eb="7">
      <t>ヨサン</t>
    </rPh>
    <rPh sb="7" eb="9">
      <t>モトチョウ</t>
    </rPh>
    <phoneticPr fontId="1"/>
  </si>
  <si>
    <t>（1）自動予算仕訳</t>
    <rPh sb="3" eb="5">
      <t>ジドウ</t>
    </rPh>
    <rPh sb="5" eb="7">
      <t>ヨサン</t>
    </rPh>
    <rPh sb="7" eb="9">
      <t>シワケ</t>
    </rPh>
    <phoneticPr fontId="1"/>
  </si>
  <si>
    <t>当初予算</t>
    <rPh sb="0" eb="2">
      <t>トウショ</t>
    </rPh>
    <rPh sb="2" eb="4">
      <t>ヨサン</t>
    </rPh>
    <phoneticPr fontId="1"/>
  </si>
  <si>
    <t>データ区分</t>
    <rPh sb="3" eb="5">
      <t>クブン</t>
    </rPh>
    <phoneticPr fontId="1"/>
  </si>
  <si>
    <t>ＰＬ</t>
  </si>
  <si>
    <t>貸借</t>
    <rPh sb="0" eb="2">
      <t>タイシャク</t>
    </rPh>
    <phoneticPr fontId="1"/>
  </si>
  <si>
    <t>借方</t>
    <rPh sb="0" eb="2">
      <t>カリカタ</t>
    </rPh>
    <phoneticPr fontId="1"/>
  </si>
  <si>
    <t>貸方</t>
    <rPh sb="0" eb="2">
      <t>カシカタ</t>
    </rPh>
    <phoneticPr fontId="1"/>
  </si>
  <si>
    <t>日付</t>
    <rPh sb="0" eb="1">
      <t>ニチ</t>
    </rPh>
    <rPh sb="1" eb="2">
      <t>ヅケ</t>
    </rPh>
    <phoneticPr fontId="1"/>
  </si>
  <si>
    <t>相手科目</t>
    <rPh sb="0" eb="2">
      <t>アイテ</t>
    </rPh>
    <rPh sb="2" eb="4">
      <t>カモク</t>
    </rPh>
    <phoneticPr fontId="1"/>
  </si>
  <si>
    <t>残高</t>
    <rPh sb="0" eb="2">
      <t>ザンダカ</t>
    </rPh>
    <phoneticPr fontId="1"/>
  </si>
  <si>
    <t>摘要</t>
    <rPh sb="0" eb="2">
      <t>テキヨウ</t>
    </rPh>
    <phoneticPr fontId="1"/>
  </si>
  <si>
    <t>（3）自動CF組替仕訳</t>
    <rPh sb="3" eb="5">
      <t>ジドウ</t>
    </rPh>
    <rPh sb="7" eb="9">
      <t>クミカエ</t>
    </rPh>
    <rPh sb="9" eb="11">
      <t>シワケ</t>
    </rPh>
    <phoneticPr fontId="1"/>
  </si>
  <si>
    <t>上記の入力画面の１２カ月分の売上高から自動作成される予算仕訳を記入してみよう。</t>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phoneticPr fontId="1"/>
  </si>
  <si>
    <t>略</t>
    <rPh sb="0" eb="1">
      <t>リャク</t>
    </rPh>
    <phoneticPr fontId="1"/>
  </si>
  <si>
    <t>税引前当期純利益</t>
    <rPh sb="0" eb="3">
      <t>ゼイビキマエ</t>
    </rPh>
    <rPh sb="3" eb="8">
      <t>トウキジュンリエキ</t>
    </rPh>
    <phoneticPr fontId="1"/>
  </si>
  <si>
    <t>当期純利益</t>
    <rPh sb="0" eb="5">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</si>
  <si>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</si>
  <si>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</si>
  <si>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</si>
  <si>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</si>
  <si>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　月次売上計画→予算仕訳より自動転記</t>
    <rPh sb="1" eb="3">
      <t>ゲツジ</t>
    </rPh>
    <rPh sb="3" eb="5">
      <t>ウリアゲ</t>
    </rPh>
    <rPh sb="5" eb="7">
      <t>ケイカク</t>
    </rPh>
    <rPh sb="8" eb="12">
      <t>ヨサンシワケ</t>
    </rPh>
    <rPh sb="14" eb="16">
      <t>ジドウ</t>
    </rPh>
    <rPh sb="16" eb="18">
      <t>テンキ</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</si>
  <si>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</si>
  <si>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</si>
  <si>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</si>
  <si>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</si>
  <si>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</si>
  <si>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</si>
  <si>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演習の趣旨</t>
    <phoneticPr fontId="1"/>
  </si>
  <si>
    <t>予算FS範囲</t>
    <rPh sb="0" eb="2">
      <t>ヨサン</t>
    </rPh>
    <rPh sb="4" eb="6">
      <t>ハンイ</t>
    </rPh>
    <phoneticPr fontId="1"/>
  </si>
  <si>
    <t>予算ＰＬのみ</t>
    <rPh sb="0" eb="2">
      <t>ヨサン</t>
    </rPh>
    <phoneticPr fontId="1"/>
  </si>
  <si>
    <t>仕訳形式</t>
    <rPh sb="0" eb="2">
      <t>シワケ</t>
    </rPh>
    <rPh sb="2" eb="4">
      <t>ケイシキ</t>
    </rPh>
    <phoneticPr fontId="1"/>
  </si>
  <si>
    <t>簡易PLベース仕訳</t>
    <rPh sb="0" eb="2">
      <t>カンイ</t>
    </rPh>
    <rPh sb="7" eb="9">
      <t>シワケ</t>
    </rPh>
    <phoneticPr fontId="1"/>
  </si>
  <si>
    <t>相手勘定＝損益仮勘定</t>
    <rPh sb="0" eb="2">
      <t>アイテ</t>
    </rPh>
    <rPh sb="2" eb="4">
      <t>カンジョウ</t>
    </rPh>
    <rPh sb="5" eb="7">
      <t>ソンエキ</t>
    </rPh>
    <rPh sb="7" eb="10">
      <t>カリカンジョウ</t>
    </rPh>
    <phoneticPr fontId="1"/>
  </si>
  <si>
    <t>省略</t>
    <rPh sb="0" eb="2">
      <t>ショウリャク</t>
    </rPh>
    <phoneticPr fontId="1"/>
  </si>
  <si>
    <t>省略</t>
    <rPh sb="0" eb="2">
      <t>ショウリャク</t>
    </rPh>
    <phoneticPr fontId="1"/>
  </si>
  <si>
    <t>PLベース</t>
    <phoneticPr fontId="1"/>
  </si>
  <si>
    <t>非会計数値</t>
    <rPh sb="0" eb="3">
      <t>ヒカイケイ</t>
    </rPh>
    <rPh sb="3" eb="5">
      <t>スウチ</t>
    </rPh>
    <phoneticPr fontId="1"/>
  </si>
  <si>
    <t>計上</t>
    <rPh sb="0" eb="2">
      <t>ケイジョウ</t>
    </rPh>
    <phoneticPr fontId="1"/>
  </si>
  <si>
    <t>マスタ登録</t>
    <rPh sb="3" eb="5">
      <t>トウロク</t>
    </rPh>
    <phoneticPr fontId="1"/>
  </si>
  <si>
    <t>科目マスタ</t>
    <rPh sb="0" eb="2">
      <t>カモク</t>
    </rPh>
    <phoneticPr fontId="1"/>
  </si>
  <si>
    <t>①</t>
    <phoneticPr fontId="1"/>
  </si>
  <si>
    <t>ＢＳ科目</t>
    <rPh sb="2" eb="4">
      <t>カモク</t>
    </rPh>
    <phoneticPr fontId="1"/>
  </si>
  <si>
    <t>A</t>
    <phoneticPr fontId="1"/>
  </si>
  <si>
    <t>資産科目</t>
    <rPh sb="0" eb="2">
      <t>シサン</t>
    </rPh>
    <rPh sb="2" eb="4">
      <t>カモク</t>
    </rPh>
    <phoneticPr fontId="1"/>
  </si>
  <si>
    <t>Ｂ</t>
    <phoneticPr fontId="1"/>
  </si>
  <si>
    <t>負債科目</t>
    <rPh sb="0" eb="2">
      <t>フサイ</t>
    </rPh>
    <rPh sb="2" eb="4">
      <t>カモク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</si>
  <si>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</si>
  <si>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</si>
  <si>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</si>
  <si>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</si>
  <si>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</si>
  <si>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</si>
  <si>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E</t>
    <phoneticPr fontId="1"/>
  </si>
  <si>
    <t>費用科目</t>
    <rPh sb="0" eb="2">
      <t>ヒヨウ</t>
    </rPh>
    <rPh sb="2" eb="4">
      <t>カモク</t>
    </rPh>
    <phoneticPr fontId="1"/>
  </si>
  <si>
    <t>損益仮勘定</t>
    <rPh sb="0" eb="2">
      <t>ソンエキ</t>
    </rPh>
    <rPh sb="2" eb="5">
      <t>カリカンジョウ</t>
    </rPh>
    <phoneticPr fontId="1"/>
  </si>
  <si>
    <t>会社区分</t>
    <rPh sb="0" eb="2">
      <t>カイシャ</t>
    </rPh>
    <rPh sb="2" eb="4">
      <t>クブン</t>
    </rPh>
    <phoneticPr fontId="1"/>
  </si>
  <si>
    <t>株式会社スリー・シー・コンサルティング</t>
    <rPh sb="0" eb="4">
      <t>カブシキガイシャ</t>
    </rPh>
    <phoneticPr fontId="1"/>
  </si>
  <si>
    <t>予算区分</t>
    <rPh sb="0" eb="2">
      <t>ヨサン</t>
    </rPh>
    <rPh sb="2" eb="4">
      <t>クブン</t>
    </rPh>
    <phoneticPr fontId="1"/>
  </si>
  <si>
    <t>予算作成</t>
    <rPh sb="0" eb="4">
      <t>ヨサンサクセイ</t>
    </rPh>
    <phoneticPr fontId="1"/>
  </si>
  <si>
    <t>決算期区分</t>
    <rPh sb="0" eb="3">
      <t>ケッサンキ</t>
    </rPh>
    <rPh sb="3" eb="5">
      <t>クブン</t>
    </rPh>
    <phoneticPr fontId="1"/>
  </si>
  <si>
    <t>第〇期　〇１年４月1日～〇２年３月31日</t>
    <rPh sb="0" eb="1">
      <t>ダイ</t>
    </rPh>
    <rPh sb="2" eb="3">
      <t>キ</t>
    </rPh>
    <rPh sb="6" eb="7">
      <t>ネン</t>
    </rPh>
    <rPh sb="8" eb="9">
      <t>ツキ</t>
    </rPh>
    <rPh sb="10" eb="11">
      <t>ニチ</t>
    </rPh>
    <rPh sb="14" eb="15">
      <t>ネン</t>
    </rPh>
    <rPh sb="16" eb="17">
      <t>ツキ</t>
    </rPh>
    <rPh sb="19" eb="20">
      <t>ニチ</t>
    </rPh>
    <phoneticPr fontId="1"/>
  </si>
  <si>
    <t>組織階層マスタ</t>
    <rPh sb="0" eb="2">
      <t>ソシキ</t>
    </rPh>
    <rPh sb="2" eb="4">
      <t>カイソウ</t>
    </rPh>
    <phoneticPr fontId="1"/>
  </si>
  <si>
    <t>全社</t>
    <rPh sb="0" eb="2">
      <t>ゼンシャ</t>
    </rPh>
    <phoneticPr fontId="1"/>
  </si>
  <si>
    <t>区分階層マスタ</t>
    <rPh sb="0" eb="2">
      <t>クブン</t>
    </rPh>
    <rPh sb="2" eb="4">
      <t>カイソウ</t>
    </rPh>
    <phoneticPr fontId="1"/>
  </si>
  <si>
    <t>決済条件等マスタ</t>
    <rPh sb="0" eb="4">
      <t>ケッサイジョウケン</t>
    </rPh>
    <rPh sb="4" eb="5">
      <t>ナド</t>
    </rPh>
    <phoneticPr fontId="1"/>
  </si>
  <si>
    <t>BS_損益仮勘定</t>
    <rPh sb="3" eb="5">
      <t>ソンエキ</t>
    </rPh>
    <rPh sb="5" eb="8">
      <t>カリカンジョウ</t>
    </rPh>
    <phoneticPr fontId="1"/>
  </si>
  <si>
    <t>予算ＦＳ範囲はPLのみなので、相手勘定をBS暫定科目の損益仮勘定を用いる損益ベースの簡易仕訳を登録する。</t>
    <rPh sb="0" eb="2">
      <t>ヨサン</t>
    </rPh>
    <rPh sb="4" eb="6">
      <t>ハンイ</t>
    </rPh>
    <rPh sb="15" eb="19">
      <t>アイテカンジョウ</t>
    </rPh>
    <rPh sb="22" eb="26">
      <t>ザンテイカモク</t>
    </rPh>
    <rPh sb="27" eb="29">
      <t>ソンエキ</t>
    </rPh>
    <rPh sb="29" eb="32">
      <t>カリカンジョウ</t>
    </rPh>
    <rPh sb="33" eb="34">
      <t>モチ</t>
    </rPh>
    <rPh sb="36" eb="38">
      <t>ソンエキ</t>
    </rPh>
    <rPh sb="42" eb="44">
      <t>カンイ</t>
    </rPh>
    <rPh sb="44" eb="46">
      <t>シワケ</t>
    </rPh>
    <rPh sb="47" eb="49">
      <t>トウロク</t>
    </rPh>
    <phoneticPr fontId="1"/>
  </si>
  <si>
    <t>【①EXCEL予算実務】</t>
    <rPh sb="7" eb="9">
      <t>ヨサン</t>
    </rPh>
    <rPh sb="9" eb="11">
      <t>ジツム</t>
    </rPh>
    <phoneticPr fontId="1"/>
  </si>
  <si>
    <t>②予算会計システム</t>
    <rPh sb="1" eb="5">
      <t>ヨサンカイケイ</t>
    </rPh>
    <phoneticPr fontId="1"/>
  </si>
  <si>
    <t>該当なし</t>
    <rPh sb="0" eb="2">
      <t>ガイトウ</t>
    </rPh>
    <phoneticPr fontId="1"/>
  </si>
  <si>
    <t>NO</t>
    <phoneticPr fontId="1"/>
  </si>
  <si>
    <t>NO</t>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</si>
  <si>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60" eb="62">
      <t>トウキ</t>
    </rPh>
    <rPh sb="63" eb="64">
      <t>ヨク</t>
    </rPh>
    <rPh sb="65" eb="66">
      <t>ツキ</t>
    </rPh>
    <rPh sb="67" eb="68">
      <t>ヨク</t>
    </rPh>
    <rPh sb="69" eb="70">
      <t>ツキ</t>
    </rPh>
    <rPh sb="72" eb="74">
      <t>ミコ</t>
    </rPh>
    <rPh sb="74" eb="76">
      <t>スウリョウ</t>
    </rPh>
    <rPh sb="79" eb="80">
      <t>コ</t>
    </rPh>
    <rPh sb="81" eb="83">
      <t>ミコ</t>
    </rPh>
    <rPh sb="83" eb="86">
      <t>ウリアゲダカ</t>
    </rPh>
    <rPh sb="92" eb="94">
      <t>センエン</t>
    </rPh>
    <rPh sb="95" eb="97">
      <t>ヨソウ</t>
    </rPh>
    <rPh sb="107" eb="109">
      <t>ジキ</t>
    </rPh>
    <rPh sb="110" eb="112">
      <t>ヘイキン</t>
    </rPh>
    <rPh sb="112" eb="116">
      <t>ハンバイタンカ</t>
    </rPh>
    <rPh sb="117" eb="119">
      <t>トウキ</t>
    </rPh>
    <rPh sb="120" eb="124">
      <t>ヘイキンハンバイ</t>
    </rPh>
    <rPh sb="124" eb="126">
      <t>タンカ</t>
    </rPh>
    <rPh sb="129" eb="131">
      <t>テイカ</t>
    </rPh>
    <rPh sb="132" eb="134">
      <t>カテイ</t>
    </rPh>
    <rPh sb="142" eb="144">
      <t>トウキ</t>
    </rPh>
    <rPh sb="145" eb="147">
      <t>ヘイキン</t>
    </rPh>
    <rPh sb="147" eb="151">
      <t>ハンバイスウリョウ</t>
    </rPh>
    <rPh sb="152" eb="154">
      <t>ゲツジ</t>
    </rPh>
    <rPh sb="154" eb="156">
      <t>ヘイキン</t>
    </rPh>
    <rPh sb="157" eb="159">
      <t>ジキ</t>
    </rPh>
    <rPh sb="161" eb="162">
      <t>ツキ</t>
    </rPh>
    <rPh sb="165" eb="167">
      <t>マイツキ</t>
    </rPh>
    <rPh sb="170" eb="172">
      <t>ゾウカ</t>
    </rPh>
    <rPh sb="175" eb="177">
      <t>カテイ</t>
    </rPh>
    <rPh sb="181" eb="185">
      <t>ハスウキリス</t>
    </rPh>
    <rPh sb="193" eb="195">
      <t>ジョウキ</t>
    </rPh>
    <rPh sb="198" eb="200">
      <t>カキ</t>
    </rPh>
    <rPh sb="201" eb="203">
      <t>ウリアゲ</t>
    </rPh>
    <rPh sb="203" eb="205">
      <t>ケイカク</t>
    </rPh>
    <rPh sb="205" eb="206">
      <t>ヒョウ</t>
    </rPh>
    <rPh sb="207" eb="209">
      <t>クウラン</t>
    </rPh>
    <rPh sb="210" eb="212">
      <t>キニュウ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</si>
  <si>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</si>
  <si>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</si>
  <si>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</si>
  <si>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</si>
  <si>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</si>
  <si>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第2問_全社_GL科目別_月次売上計画（その2）</t>
    <rPh sb="0" eb="1">
      <t>ダイ</t>
    </rPh>
    <rPh sb="2" eb="3">
      <t>モン</t>
    </rPh>
    <phoneticPr fontId="1"/>
  </si>
  <si>
    <t>【入力画面】全社_GL科目別月次売上計画…【1】(ＫPIによる売上計画式の入力画面にした場合)</t>
    <rPh sb="1" eb="3">
      <t>ニュウリョク</t>
    </rPh>
    <rPh sb="3" eb="5">
      <t>ガメン</t>
    </rPh>
    <rPh sb="6" eb="8">
      <t>ゼンシャ</t>
    </rPh>
    <rPh sb="11" eb="14">
      <t>カモクベツ</t>
    </rPh>
    <rPh sb="14" eb="16">
      <t>ゲツジ</t>
    </rPh>
    <rPh sb="16" eb="18">
      <t>ウリアゲ</t>
    </rPh>
    <rPh sb="18" eb="20">
      <t>ケイカク</t>
    </rPh>
    <rPh sb="31" eb="36">
      <t>ウリアゲケイカクシキ</t>
    </rPh>
    <rPh sb="37" eb="39">
      <t>ニュウリョク</t>
    </rPh>
    <rPh sb="39" eb="41">
      <t>ガメン</t>
    </rPh>
    <rPh sb="44" eb="46">
      <t>バアイ</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</si>
  <si>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</si>
  <si>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</si>
  <si>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</si>
  <si>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</si>
  <si>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【入力画面＝出力画面】全社_月次予算ＰＬ</t>
    <rPh sb="1" eb="5">
      <t>ニュウリョクガメン</t>
    </rPh>
    <rPh sb="6" eb="7">
      <t>デ</t>
    </rPh>
    <rPh sb="7" eb="8">
      <t>リョク</t>
    </rPh>
    <rPh sb="8" eb="10">
      <t>ガメン</t>
    </rPh>
    <rPh sb="11" eb="13">
      <t>ゼンシャ</t>
    </rPh>
    <rPh sb="14" eb="16">
      <t>ゲツジ</t>
    </rPh>
    <rPh sb="16" eb="18">
      <t>ヨサン</t>
    </rPh>
    <phoneticPr fontId="1"/>
  </si>
  <si>
    <t>【解説】入力画面がそのまま出力画面として印刷される。</t>
    <rPh sb="1" eb="3">
      <t>カイセツ</t>
    </rPh>
    <rPh sb="4" eb="8">
      <t>ニュウリョクガメン</t>
    </rPh>
    <rPh sb="13" eb="17">
      <t>シュツリョクガメン</t>
    </rPh>
    <rPh sb="20" eb="22">
      <t>インサツ</t>
    </rPh>
    <phoneticPr fontId="1"/>
  </si>
  <si>
    <t>ＣＦ科目</t>
    <rPh sb="2" eb="4">
      <t>カモク</t>
    </rPh>
    <phoneticPr fontId="1"/>
  </si>
  <si>
    <t>④</t>
    <phoneticPr fontId="1"/>
  </si>
  <si>
    <t>資金科目</t>
    <rPh sb="0" eb="2">
      <t>シキン</t>
    </rPh>
    <rPh sb="2" eb="4">
      <t>カモク</t>
    </rPh>
    <phoneticPr fontId="1"/>
  </si>
  <si>
    <t>⑤</t>
    <phoneticPr fontId="1"/>
  </si>
  <si>
    <t>非会計数値科目</t>
    <rPh sb="0" eb="3">
      <t>ヒカイケイ</t>
    </rPh>
    <rPh sb="3" eb="5">
      <t>スウチ</t>
    </rPh>
    <rPh sb="5" eb="7">
      <t>カモク</t>
    </rPh>
    <phoneticPr fontId="1"/>
  </si>
  <si>
    <t>借</t>
    <rPh sb="0" eb="1">
      <t>カ</t>
    </rPh>
    <phoneticPr fontId="1"/>
  </si>
  <si>
    <t>貸</t>
    <rPh sb="0" eb="1">
      <t>カシ</t>
    </rPh>
    <phoneticPr fontId="1"/>
  </si>
  <si>
    <t>入力科目</t>
    <rPh sb="0" eb="2">
      <t>ニュウリョク</t>
    </rPh>
    <rPh sb="2" eb="4">
      <t>カモク</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</si>
  <si>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</si>
  <si>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</si>
  <si>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</si>
  <si>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略号：KPI</t>
    <rPh sb="0" eb="2">
      <t>リャクゴウ</t>
    </rPh>
    <phoneticPr fontId="1"/>
  </si>
  <si>
    <t>端数処理：小数点未満四捨五入</t>
    <rPh sb="0" eb="4">
      <t>ハスウショリ</t>
    </rPh>
    <rPh sb="5" eb="8">
      <t>ショウスウテン</t>
    </rPh>
    <rPh sb="8" eb="10">
      <t>ミマン</t>
    </rPh>
    <rPh sb="10" eb="14">
      <t>シシャゴニュウ</t>
    </rPh>
    <phoneticPr fontId="1"/>
  </si>
  <si>
    <t>KPI含む</t>
    <rPh sb="3" eb="4">
      <t>フク</t>
    </rPh>
    <phoneticPr fontId="1"/>
  </si>
  <si>
    <t>仕訳形式①</t>
    <rPh sb="0" eb="2">
      <t>シワケ</t>
    </rPh>
    <rPh sb="2" eb="4">
      <t>ケイシキ</t>
    </rPh>
    <phoneticPr fontId="1"/>
  </si>
  <si>
    <t>仕訳形式②</t>
    <rPh sb="0" eb="2">
      <t>シワケ</t>
    </rPh>
    <rPh sb="2" eb="4">
      <t>ケイシキ</t>
    </rPh>
    <phoneticPr fontId="1"/>
  </si>
  <si>
    <t>非会計数値予算仕訳</t>
    <rPh sb="0" eb="3">
      <t>ヒカイケイ</t>
    </rPh>
    <rPh sb="3" eb="5">
      <t>スウチ</t>
    </rPh>
    <rPh sb="5" eb="7">
      <t>ヨサン</t>
    </rPh>
    <rPh sb="7" eb="9">
      <t>シワケ</t>
    </rPh>
    <phoneticPr fontId="1"/>
  </si>
  <si>
    <t>【ポイント】月次売上計画の入力→販売単価×販売数量＝売上高の月次計画数値を入力し、「予算仕訳（非会計数値含む）→予算元帳（非会計数値含む）→予算FS等」の自動処理プロセスを理解する。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</si>
  <si>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計算
①×②＝③・・・注１</t>
    <rPh sb="0" eb="2">
      <t>ケイサン</t>
    </rPh>
    <rPh sb="11" eb="12">
      <t>チュウ</t>
    </rPh>
    <phoneticPr fontId="1"/>
  </si>
  <si>
    <t>入力・・・注２</t>
    <rPh sb="0" eb="1">
      <t>ニュウ</t>
    </rPh>
    <rPh sb="1" eb="2">
      <t>チカラ</t>
    </rPh>
    <rPh sb="5" eb="6">
      <t>チュウ</t>
    </rPh>
    <phoneticPr fontId="1"/>
  </si>
  <si>
    <t>注２</t>
    <rPh sb="0" eb="1">
      <t>チュウ</t>
    </rPh>
    <phoneticPr fontId="1"/>
  </si>
  <si>
    <t>①＝②　BS_300 損益仮勘定</t>
    <rPh sb="11" eb="13">
      <t>ソンエキ</t>
    </rPh>
    <rPh sb="13" eb="16">
      <t>カリカンジョウ</t>
    </rPh>
    <phoneticPr fontId="1"/>
  </si>
  <si>
    <t>自動予算仕訳登録1</t>
    <rPh sb="0" eb="2">
      <t>ジドウ</t>
    </rPh>
    <rPh sb="2" eb="4">
      <t>ヨサン</t>
    </rPh>
    <rPh sb="4" eb="6">
      <t>シワケ</t>
    </rPh>
    <rPh sb="6" eb="8">
      <t>トウロク</t>
    </rPh>
    <phoneticPr fontId="1"/>
  </si>
  <si>
    <t>自動予算仕訳登録2</t>
    <rPh sb="0" eb="2">
      <t>ジドウ</t>
    </rPh>
    <rPh sb="2" eb="4">
      <t>ヨサン</t>
    </rPh>
    <rPh sb="4" eb="6">
      <t>シワケ</t>
    </rPh>
    <rPh sb="6" eb="8">
      <t>トウロク</t>
    </rPh>
    <phoneticPr fontId="1"/>
  </si>
  <si>
    <t>③＝④　KPI_702 販売数量の増加理由：売上</t>
    <rPh sb="12" eb="16">
      <t>ハンバイスウリョウ</t>
    </rPh>
    <rPh sb="17" eb="19">
      <t>ゾウカ</t>
    </rPh>
    <rPh sb="19" eb="21">
      <t>リユウ</t>
    </rPh>
    <rPh sb="22" eb="24">
      <t>ウリアゲ</t>
    </rPh>
    <phoneticPr fontId="1"/>
  </si>
  <si>
    <t>数量表示</t>
    <rPh sb="0" eb="2">
      <t>スウリョウ</t>
    </rPh>
    <rPh sb="2" eb="4">
      <t>ヒョウジ</t>
    </rPh>
    <phoneticPr fontId="1"/>
  </si>
  <si>
    <t>個</t>
    <rPh sb="0" eb="1">
      <t>コ</t>
    </rPh>
    <phoneticPr fontId="1"/>
  </si>
  <si>
    <t>会計数値の仕訳は、現金及び預金の増加理由又は減少理由が相手科目となっている。
例１：4/20  BS 現金及び預金　100円　/ PL 売上高　100円　　現金及び預金が100円増加した理由は売上高によるものである。
例2： 4/30  PL 売上高返品高　　10円　/ BS 現金及び預金　10円　　現金及び預金が10円減少した理由は売上高返品高によるものである。</t>
    <rPh sb="0" eb="4">
      <t>カイケイスウチ</t>
    </rPh>
    <rPh sb="5" eb="7">
      <t>シワケ</t>
    </rPh>
    <rPh sb="9" eb="11">
      <t>ゲンキン</t>
    </rPh>
    <rPh sb="11" eb="12">
      <t>オヨ</t>
    </rPh>
    <rPh sb="13" eb="15">
      <t>ヨキン</t>
    </rPh>
    <rPh sb="16" eb="18">
      <t>ゾウカ</t>
    </rPh>
    <rPh sb="18" eb="20">
      <t>リユウ</t>
    </rPh>
    <rPh sb="20" eb="21">
      <t>マタ</t>
    </rPh>
    <rPh sb="22" eb="24">
      <t>ゲンショウ</t>
    </rPh>
    <rPh sb="24" eb="26">
      <t>リユウ</t>
    </rPh>
    <rPh sb="27" eb="29">
      <t>アイテ</t>
    </rPh>
    <rPh sb="29" eb="31">
      <t>カモク</t>
    </rPh>
    <rPh sb="39" eb="40">
      <t>レイ</t>
    </rPh>
    <rPh sb="51" eb="53">
      <t>ゲンキン</t>
    </rPh>
    <rPh sb="53" eb="54">
      <t>オヨ</t>
    </rPh>
    <rPh sb="55" eb="57">
      <t>ヨキン</t>
    </rPh>
    <rPh sb="61" eb="62">
      <t>エン</t>
    </rPh>
    <rPh sb="68" eb="71">
      <t>ウリアゲダカ</t>
    </rPh>
    <rPh sb="75" eb="76">
      <t>エン</t>
    </rPh>
    <rPh sb="78" eb="80">
      <t>ゲンキン</t>
    </rPh>
    <rPh sb="80" eb="81">
      <t>オヨ</t>
    </rPh>
    <rPh sb="82" eb="84">
      <t>ヨキン</t>
    </rPh>
    <rPh sb="88" eb="89">
      <t>エン</t>
    </rPh>
    <rPh sb="89" eb="91">
      <t>ゾウカ</t>
    </rPh>
    <rPh sb="93" eb="95">
      <t>リユウ</t>
    </rPh>
    <rPh sb="122" eb="125">
      <t>ウリアゲダカ</t>
    </rPh>
    <rPh sb="125" eb="127">
      <t>ヘンピン</t>
    </rPh>
    <rPh sb="127" eb="128">
      <t>ダカ</t>
    </rPh>
    <rPh sb="139" eb="141">
      <t>ゲンキン</t>
    </rPh>
    <rPh sb="141" eb="142">
      <t>オヨ</t>
    </rPh>
    <rPh sb="143" eb="145">
      <t>ヨキン</t>
    </rPh>
    <rPh sb="161" eb="163">
      <t>ゲンショウ</t>
    </rPh>
    <rPh sb="171" eb="174">
      <t>ヘンピンダカ</t>
    </rPh>
    <phoneticPr fontId="1"/>
  </si>
  <si>
    <t>上記の「現金及び預金」をあらゆる数量に拡張する。→非会計数値の予算仕訳
4/30　KPI 701 販売数量　100個　/　KPI_702 販売数量の増加原因：売上　100個　　販売数量が100個増えた理由は売上によるものである。</t>
    <rPh sb="0" eb="2">
      <t>ジョウキ</t>
    </rPh>
    <rPh sb="4" eb="6">
      <t>ゲンキン</t>
    </rPh>
    <rPh sb="6" eb="7">
      <t>オヨ</t>
    </rPh>
    <rPh sb="8" eb="10">
      <t>ヨキン</t>
    </rPh>
    <rPh sb="16" eb="18">
      <t>スウリョウ</t>
    </rPh>
    <rPh sb="19" eb="21">
      <t>カクチョウ</t>
    </rPh>
    <rPh sb="25" eb="30">
      <t>ヒカイケイスウチ</t>
    </rPh>
    <rPh sb="31" eb="33">
      <t>ヨサン</t>
    </rPh>
    <rPh sb="33" eb="35">
      <t>シワケ</t>
    </rPh>
    <rPh sb="49" eb="53">
      <t>ハンバイスウリョウ</t>
    </rPh>
    <rPh sb="57" eb="58">
      <t>コ</t>
    </rPh>
    <rPh sb="69" eb="73">
      <t>ハンバイスウリョウ</t>
    </rPh>
    <rPh sb="74" eb="76">
      <t>ゾウカ</t>
    </rPh>
    <rPh sb="76" eb="78">
      <t>ゲンイン</t>
    </rPh>
    <rPh sb="79" eb="81">
      <t>ウリアゲ</t>
    </rPh>
    <rPh sb="85" eb="86">
      <t>コ</t>
    </rPh>
    <rPh sb="88" eb="92">
      <t>ハンバイスウリョウ</t>
    </rPh>
    <rPh sb="96" eb="97">
      <t>コ</t>
    </rPh>
    <rPh sb="97" eb="98">
      <t>フ</t>
    </rPh>
    <rPh sb="100" eb="102">
      <t>リユウ</t>
    </rPh>
    <rPh sb="103" eb="105">
      <t>ウリアゲ</t>
    </rPh>
    <phoneticPr fontId="1"/>
  </si>
  <si>
    <t>／</t>
    <phoneticPr fontId="1"/>
  </si>
  <si>
    <t>1.会計数値仕訳</t>
    <rPh sb="2" eb="6">
      <t>カイケイスウチ</t>
    </rPh>
    <rPh sb="6" eb="8">
      <t>シワケ</t>
    </rPh>
    <phoneticPr fontId="1"/>
  </si>
  <si>
    <t>2.非会計数値仕訳</t>
    <rPh sb="2" eb="3">
      <t>ヒ</t>
    </rPh>
    <rPh sb="3" eb="5">
      <t>カイケイ</t>
    </rPh>
    <rPh sb="5" eb="7">
      <t>スウチ</t>
    </rPh>
    <rPh sb="7" eb="9">
      <t>シワケ</t>
    </rPh>
    <phoneticPr fontId="1"/>
  </si>
  <si>
    <t>金額（千円）</t>
    <rPh sb="0" eb="2">
      <t>キンガク</t>
    </rPh>
    <rPh sb="3" eb="5">
      <t>センエン</t>
    </rPh>
    <phoneticPr fontId="1"/>
  </si>
  <si>
    <t>個数</t>
    <rPh sb="0" eb="2">
      <t>コスウ</t>
    </rPh>
    <phoneticPr fontId="1"/>
  </si>
  <si>
    <t>KPI_販売数量</t>
    <rPh sb="4" eb="8">
      <t>ハンバイスウリョウ</t>
    </rPh>
    <phoneticPr fontId="1"/>
  </si>
  <si>
    <t>KPI_販売数量の増加原因：売上</t>
    <rPh sb="4" eb="8">
      <t>ハンバイスウリョウ</t>
    </rPh>
    <rPh sb="9" eb="11">
      <t>ゾウカ</t>
    </rPh>
    <rPh sb="11" eb="13">
      <t>ゲンイン</t>
    </rPh>
    <rPh sb="14" eb="16">
      <t>ウリアゲ</t>
    </rPh>
    <phoneticPr fontId="1"/>
  </si>
  <si>
    <t>BS_損益仮勘定の予算元帳は省略。</t>
    <rPh sb="3" eb="5">
      <t>ソンエキ</t>
    </rPh>
    <rPh sb="5" eb="8">
      <t>カリカンジョウ</t>
    </rPh>
    <rPh sb="9" eb="13">
      <t>ヨサンモトチョウ</t>
    </rPh>
    <rPh sb="14" eb="16">
      <t>ショウリャク</t>
    </rPh>
    <phoneticPr fontId="1"/>
  </si>
  <si>
    <r>
      <t>上記の予算仕訳の各科目ごとに予算元帳へ転記してみよう。</t>
    </r>
    <r>
      <rPr>
        <b/>
        <sz val="14"/>
        <color rgb="FFFF0000"/>
        <rFont val="メイリオ"/>
        <family val="3"/>
        <charset val="128"/>
      </rPr>
      <t>非会計数値の販売数量の内訳も予算仕訳より予算元帳へ転記されます。</t>
    </r>
    <rPh sb="0" eb="2">
      <t>ジョウキ</t>
    </rPh>
    <rPh sb="3" eb="7">
      <t>ヨサンシワケ</t>
    </rPh>
    <rPh sb="8" eb="9">
      <t>カク</t>
    </rPh>
    <rPh sb="9" eb="11">
      <t>カモク</t>
    </rPh>
    <rPh sb="14" eb="18">
      <t>ヨサンモトチョウ</t>
    </rPh>
    <rPh sb="19" eb="21">
      <t>テンキ</t>
    </rPh>
    <rPh sb="27" eb="32">
      <t>ヒカイケイスウチ</t>
    </rPh>
    <rPh sb="33" eb="37">
      <t>ハンバイスウリョウ</t>
    </rPh>
    <rPh sb="38" eb="40">
      <t>ウチワケ</t>
    </rPh>
    <rPh sb="41" eb="43">
      <t>ヨサン</t>
    </rPh>
    <rPh sb="43" eb="45">
      <t>シワケ</t>
    </rPh>
    <rPh sb="47" eb="51">
      <t>ヨサンモトチョウ</t>
    </rPh>
    <rPh sb="52" eb="54">
      <t>テンキ</t>
    </rPh>
    <phoneticPr fontId="1"/>
  </si>
  <si>
    <t>非会計数値</t>
    <rPh sb="0" eb="5">
      <t>ヒカイケイスウチ</t>
    </rPh>
    <phoneticPr fontId="1"/>
  </si>
  <si>
    <t>販売数量</t>
    <rPh sb="0" eb="4">
      <t>ハンバイスウリョウ</t>
    </rPh>
    <phoneticPr fontId="1"/>
  </si>
  <si>
    <t>KPI_販売数量の増加理由：売上</t>
    <rPh sb="4" eb="6">
      <t>ハンバイ</t>
    </rPh>
    <rPh sb="6" eb="8">
      <t>スウリョウ</t>
    </rPh>
    <rPh sb="9" eb="11">
      <t>ゾウカ</t>
    </rPh>
    <rPh sb="11" eb="13">
      <t>リユウ</t>
    </rPh>
    <rPh sb="14" eb="16">
      <t>ウリアゲ</t>
    </rPh>
    <phoneticPr fontId="1"/>
  </si>
  <si>
    <t>KPI_販売数量の増加理由：売上の予算元帳は省略。</t>
    <rPh sb="4" eb="8">
      <t>ハンバイスウリョウ</t>
    </rPh>
    <rPh sb="9" eb="13">
      <t>ゾウカリユウ</t>
    </rPh>
    <rPh sb="14" eb="16">
      <t>ウリアゲ</t>
    </rPh>
    <rPh sb="17" eb="21">
      <t>ヨサンモトチョウ</t>
    </rPh>
    <rPh sb="22" eb="24">
      <t>ショウリャク</t>
    </rPh>
    <phoneticPr fontId="1"/>
  </si>
  <si>
    <t>③</t>
    <phoneticPr fontId="1"/>
  </si>
  <si>
    <t>個</t>
    <rPh sb="0" eb="1">
      <t>コ</t>
    </rPh>
    <phoneticPr fontId="1"/>
  </si>
  <si>
    <t xml:space="preserve"> 予算元帳（PL_売上高）より、月次発生額（貸方純額）を転記する。</t>
    <rPh sb="1" eb="5">
      <t>ヨサンモトチョウ</t>
    </rPh>
    <rPh sb="9" eb="12">
      <t>ウリアゲダカ</t>
    </rPh>
    <rPh sb="16" eb="18">
      <t>ゲツジ</t>
    </rPh>
    <rPh sb="18" eb="20">
      <t>ハッセイ</t>
    </rPh>
    <rPh sb="20" eb="21">
      <t>ガク</t>
    </rPh>
    <rPh sb="22" eb="24">
      <t>カシカタ</t>
    </rPh>
    <rPh sb="24" eb="26">
      <t>ジュンガク</t>
    </rPh>
    <rPh sb="28" eb="30">
      <t>テンキ</t>
    </rPh>
    <phoneticPr fontId="1"/>
  </si>
  <si>
    <t xml:space="preserve"> 予算元帳（KPI_販売数量）より、月次発生額（借方純額）を転記する。</t>
    <rPh sb="1" eb="5">
      <t>ヨサンモトチョウ</t>
    </rPh>
    <rPh sb="10" eb="14">
      <t>ハンバイスウリョウ</t>
    </rPh>
    <rPh sb="18" eb="20">
      <t>ゲツジ</t>
    </rPh>
    <rPh sb="20" eb="22">
      <t>ハッセイ</t>
    </rPh>
    <rPh sb="22" eb="23">
      <t>ガク</t>
    </rPh>
    <rPh sb="24" eb="26">
      <t>カリカタ</t>
    </rPh>
    <rPh sb="26" eb="28">
      <t>ジュンガク</t>
    </rPh>
    <rPh sb="30" eb="32">
      <t>テンキ</t>
    </rPh>
    <phoneticPr fontId="1"/>
  </si>
  <si>
    <t>平均販売単価…注１</t>
    <rPh sb="0" eb="2">
      <t>ヘイキン</t>
    </rPh>
    <rPh sb="2" eb="6">
      <t>ハンバイタンカ</t>
    </rPh>
    <rPh sb="7" eb="8">
      <t>チュウ</t>
    </rPh>
    <phoneticPr fontId="1"/>
  </si>
  <si>
    <t>注１：計算科目なので、売上高÷販売数量の計算結果が平均販売単価として表示される。</t>
    <rPh sb="0" eb="1">
      <t>チュウ</t>
    </rPh>
    <rPh sb="3" eb="7">
      <t>ケイサンカモク</t>
    </rPh>
    <rPh sb="11" eb="14">
      <t>ウリアゲダカ</t>
    </rPh>
    <rPh sb="15" eb="19">
      <t>ハンバイスウリョウ</t>
    </rPh>
    <rPh sb="20" eb="24">
      <t>ケイサンケッカ</t>
    </rPh>
    <rPh sb="25" eb="27">
      <t>ヘイキン</t>
    </rPh>
    <rPh sb="27" eb="31">
      <t>ハンバイタンカ</t>
    </rPh>
    <rPh sb="34" eb="36">
      <t>ヒョウジ</t>
    </rPh>
    <phoneticPr fontId="1"/>
  </si>
  <si>
    <r>
      <t>【ポイント】月次売上計画の入力→販売単価×販売数量＝売上高の月次計画数値を入力し、「予算仕訳（</t>
    </r>
    <r>
      <rPr>
        <b/>
        <sz val="14"/>
        <color rgb="FFFF0000"/>
        <rFont val="メイリオ"/>
        <family val="3"/>
        <charset val="128"/>
      </rPr>
      <t>非会計数値含む</t>
    </r>
    <r>
      <rPr>
        <b/>
        <sz val="14"/>
        <color theme="1"/>
        <rFont val="メイリオ"/>
        <family val="3"/>
        <charset val="128"/>
      </rPr>
      <t>）→予算元帳（</t>
    </r>
    <r>
      <rPr>
        <b/>
        <sz val="14"/>
        <color rgb="FFFF0000"/>
        <rFont val="メイリオ"/>
        <family val="3"/>
        <charset val="128"/>
      </rPr>
      <t>非会計数値含む</t>
    </r>
    <r>
      <rPr>
        <b/>
        <sz val="14"/>
        <color theme="1"/>
        <rFont val="メイリオ"/>
        <family val="3"/>
        <charset val="128"/>
      </rPr>
      <t>）→予算FS等」の自動処理プロセスを理解する。</t>
    </r>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</si>
  <si>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8">
      <t>トウキ</t>
    </rPh>
    <rPh sb="59" eb="60">
      <t>ヨク</t>
    </rPh>
    <rPh sb="61" eb="62">
      <t>ツキ</t>
    </rPh>
    <rPh sb="63" eb="64">
      <t>ヨク</t>
    </rPh>
    <rPh sb="65" eb="66">
      <t>ツキ</t>
    </rPh>
    <rPh sb="68" eb="70">
      <t>ミコ</t>
    </rPh>
    <rPh sb="70" eb="72">
      <t>スウリョウ</t>
    </rPh>
    <rPh sb="75" eb="76">
      <t>コ</t>
    </rPh>
    <rPh sb="77" eb="79">
      <t>ミコ</t>
    </rPh>
    <rPh sb="79" eb="82">
      <t>ウリアゲダカ</t>
    </rPh>
    <rPh sb="88" eb="90">
      <t>センエン</t>
    </rPh>
    <rPh sb="91" eb="93">
      <t>ヨソウ</t>
    </rPh>
    <rPh sb="103" eb="105">
      <t>ジキ</t>
    </rPh>
    <rPh sb="106" eb="108">
      <t>ヘイキン</t>
    </rPh>
    <rPh sb="108" eb="112">
      <t>ハンバイタンカ</t>
    </rPh>
    <rPh sb="113" eb="115">
      <t>トウキ</t>
    </rPh>
    <rPh sb="116" eb="120">
      <t>ヘイキンハンバイ</t>
    </rPh>
    <rPh sb="120" eb="122">
      <t>タンカ</t>
    </rPh>
    <rPh sb="125" eb="127">
      <t>テイカ</t>
    </rPh>
    <rPh sb="128" eb="130">
      <t>カテイ</t>
    </rPh>
    <rPh sb="137" eb="139">
      <t>トウキ</t>
    </rPh>
    <rPh sb="140" eb="142">
      <t>ヘイキン</t>
    </rPh>
    <rPh sb="142" eb="146">
      <t>ハンバイスウリョウ</t>
    </rPh>
    <rPh sb="147" eb="149">
      <t>ゲツジ</t>
    </rPh>
    <rPh sb="149" eb="151">
      <t>ヘイキン</t>
    </rPh>
    <rPh sb="152" eb="154">
      <t>ジキ</t>
    </rPh>
    <rPh sb="156" eb="157">
      <t>ツキ</t>
    </rPh>
    <rPh sb="160" eb="162">
      <t>マイツキ</t>
    </rPh>
    <rPh sb="165" eb="167">
      <t>ゾウカ</t>
    </rPh>
    <rPh sb="170" eb="172">
      <t>カテイ</t>
    </rPh>
    <rPh sb="176" eb="180">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</si>
  <si>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計算定義</t>
    <rPh sb="0" eb="2">
      <t>ケイサン</t>
    </rPh>
    <rPh sb="2" eb="4">
      <t>テイギ</t>
    </rPh>
    <phoneticPr fontId="1"/>
  </si>
  <si>
    <t>問題</t>
    <rPh sb="0" eb="2">
      <t>モンダイ</t>
    </rPh>
    <phoneticPr fontId="1"/>
  </si>
  <si>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上記より、下記の売上計画表の空欄へ記入しなさい。　　</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62" eb="63">
      <t>ヨク</t>
    </rPh>
    <rPh sb="64" eb="65">
      <t>ツキ</t>
    </rPh>
    <rPh sb="66" eb="67">
      <t>ヨク</t>
    </rPh>
    <rPh sb="68" eb="69">
      <t>ツキ</t>
    </rPh>
    <rPh sb="70" eb="72">
      <t>ミコ</t>
    </rPh>
    <rPh sb="72" eb="74">
      <t>スウリョウ</t>
    </rPh>
    <rPh sb="77" eb="78">
      <t>コ</t>
    </rPh>
    <rPh sb="79" eb="82">
      <t>ウリアゲダカ</t>
    </rPh>
    <rPh sb="88" eb="90">
      <t>センエン</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35" eb="137">
      <t>トウキ</t>
    </rPh>
    <rPh sb="138" eb="140">
      <t>ヘイキン</t>
    </rPh>
    <rPh sb="140" eb="144">
      <t>ハンバイスウリョウ</t>
    </rPh>
    <rPh sb="145" eb="147">
      <t>ゲツジ</t>
    </rPh>
    <rPh sb="147" eb="149">
      <t>ヘイキン</t>
    </rPh>
    <rPh sb="150" eb="152">
      <t>ジキ</t>
    </rPh>
    <rPh sb="154" eb="155">
      <t>ツキ</t>
    </rPh>
    <rPh sb="158" eb="160">
      <t>マイツキ</t>
    </rPh>
    <rPh sb="163" eb="165">
      <t>ゾウカ</t>
    </rPh>
    <rPh sb="168" eb="170">
      <t>カテイ</t>
    </rPh>
    <rPh sb="174" eb="178">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</si>
  <si>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入力→</t>
    <rPh sb="0" eb="2">
      <t>ニュウリョク</t>
    </rPh>
    <phoneticPr fontId="1"/>
  </si>
  <si>
    <t>（400 PL　　 　　　　　）÷（701 KPI 　　　　　　）＝（703　　　　　　　　　　）</t>
    <rPh sb="0" eb="49">
      <t>ウリタンカ</t>
    </rPh>
    <phoneticPr fontId="1"/>
  </si>
  <si>
    <t>↓入力</t>
    <rPh sb="1" eb="3">
      <t>ニュウリョク</t>
    </rPh>
    <phoneticPr fontId="1"/>
  </si>
  <si>
    <t>③　KPI_701 　　　　</t>
    <phoneticPr fontId="1"/>
  </si>
  <si>
    <t xml:space="preserve">①　PL_400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</si>
</sst>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quot;第&quot;#&quot;回&quot;"/>
  </numFmts>
  <fonts count="3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0"/>
      <color theme="1"/>
      <name val="メイリオ"/>
      <family val="3"/>
      <charset val="128"/>
    </font>
    <font>
      <b/>
      <sz val="14"/>
      <color rgb="FF0000FF"/>
      <name val="メイリオ"/>
      <family val="3"/>
      <charset val="128"/>
    </font>
    <font>
      <b/>
      <u val="double"/>
      <sz val="14"/>
      <color rgb="FFFF000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18"/>
      <color theme="1"/>
      <name val="游ゴシック"/>
      <family val="3"/>
      <charset val="128"/>
      <scheme val="minor"/>
    </font>
    <font>
      <b/>
      <sz val="20"/>
      <color rgb="FFFFFF00"/>
      <name val="メイリオ"/>
      <family val="3"/>
      <charset val="128"/>
    </font>
    <font>
      <b/>
      <sz val="18"/>
      <name val="メイリオ"/>
      <family val="3"/>
      <charset val="128"/>
    </font>
    <font>
      <sz val="18"/>
      <color theme="1"/>
      <name val="游ゴシック"/>
      <family val="2"/>
      <charset val="128"/>
      <scheme val="minor"/>
    </font>
    <font>
      <b/>
      <sz val="18"/>
      <color rgb="FFFF0000"/>
      <name val="游ゴシック"/>
      <family val="3"/>
      <charset val="128"/>
      <scheme val="minor"/>
    </font>
    <font>
      <b/>
      <sz val="11"/>
      <color theme="1"/>
      <name val="メイリオ"/>
      <family val="3"/>
      <charset val="128"/>
    </font>
    <font>
      <b/>
      <sz val="16"/>
      <color theme="0"/>
      <name val="游ゴシック"/>
      <family val="3"/>
      <charset val="128"/>
      <scheme val="minor"/>
    </font>
    <font>
      <sz val="18"/>
      <color rgb="FFFF0000"/>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00206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alignment vertical="center"/>
    </xf>
    <xf numFmtId="0" fontId="18" fillId="0" borderId="0" applyNumberFormat="0" applyFill="0" applyBorder="0" applyAlignment="0" applyProtection="0">
      <alignment vertical="center"/>
    </xf>
  </cellStyleXfs>
  <cellXfs count="235">
    <xf numFmtId="0" fontId="0" fillId="0" borderId="0" xfId="0">
      <alignment vertical="center"/>
    </xf>
    <xf numFmtId="0" fontId="2" fillId="0" borderId="0" xfId="0" applyFont="1">
      <alignment vertical="center"/>
    </xf>
    <xf numFmtId="0" fontId="7" fillId="0" borderId="2" xfId="0" applyFont="1" applyBorder="1" applyAlignment="1">
      <alignment horizontal="center" vertical="center"/>
    </xf>
    <xf numFmtId="0" fontId="7" fillId="0" borderId="0" xfId="0" applyFont="1">
      <alignment vertical="center"/>
    </xf>
    <xf numFmtId="176" fontId="8" fillId="0" borderId="1" xfId="0" applyNumberFormat="1" applyFont="1" applyBorder="1">
      <alignment vertical="center"/>
    </xf>
    <xf numFmtId="0" fontId="3" fillId="0" borderId="5" xfId="0" applyFont="1" applyBorder="1" applyAlignment="1">
      <alignment horizontal="center" vertical="center"/>
    </xf>
    <xf numFmtId="0" fontId="9" fillId="4" borderId="0" xfId="0" applyFont="1" applyFill="1" applyAlignment="1">
      <alignment horizontal="center" vertical="center"/>
    </xf>
    <xf numFmtId="0" fontId="3" fillId="0" borderId="18" xfId="0" applyFont="1" applyBorder="1" applyAlignment="1">
      <alignment horizontal="center" vertical="center"/>
    </xf>
    <xf numFmtId="0" fontId="2" fillId="0" borderId="0" xfId="0" applyFont="1" applyAlignment="1">
      <alignment horizontal="center"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5" fillId="5" borderId="0" xfId="0" applyFont="1" applyFill="1" applyAlignment="1"/>
    <xf numFmtId="0" fontId="14" fillId="5" borderId="0" xfId="0" applyFont="1" applyFill="1" applyAlignment="1"/>
    <xf numFmtId="0" fontId="13" fillId="5" borderId="0" xfId="0" applyFont="1" applyFill="1" applyAlignment="1"/>
    <xf numFmtId="0" fontId="17" fillId="5" borderId="0" xfId="0" applyFont="1" applyFill="1" applyAlignment="1">
      <alignment horizontal="left"/>
    </xf>
    <xf numFmtId="177" fontId="17" fillId="5" borderId="0" xfId="0" applyNumberFormat="1" applyFont="1" applyFill="1" applyAlignment="1">
      <alignment horizontal="center"/>
    </xf>
    <xf numFmtId="0" fontId="17"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0" borderId="0" xfId="0" applyFont="1" applyAlignment="1">
      <alignment horizontal="left" vertical="center"/>
    </xf>
    <xf numFmtId="0" fontId="2" fillId="7" borderId="0" xfId="0" applyFont="1" applyFill="1">
      <alignment vertical="center"/>
    </xf>
    <xf numFmtId="0" fontId="2" fillId="0" borderId="13" xfId="0" applyFont="1" applyBorder="1">
      <alignment vertical="center"/>
    </xf>
    <xf numFmtId="0" fontId="2" fillId="0" borderId="0"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17" xfId="0" applyFont="1" applyBorder="1">
      <alignment vertical="center"/>
    </xf>
    <xf numFmtId="0" fontId="2" fillId="8" borderId="13" xfId="0" applyFont="1" applyFill="1" applyBorder="1">
      <alignment vertical="center"/>
    </xf>
    <xf numFmtId="0" fontId="22" fillId="8" borderId="0" xfId="0" applyFont="1" applyFill="1" applyBorder="1">
      <alignment vertical="center"/>
    </xf>
    <xf numFmtId="0" fontId="2" fillId="8" borderId="0" xfId="0" applyFont="1" applyFill="1" applyBorder="1">
      <alignment vertical="center"/>
    </xf>
    <xf numFmtId="0" fontId="2" fillId="8" borderId="14"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14" xfId="0" applyFont="1" applyFill="1" applyBorder="1">
      <alignment vertical="center"/>
    </xf>
    <xf numFmtId="0" fontId="2" fillId="9" borderId="0" xfId="0" applyFont="1" applyFill="1" applyBorder="1">
      <alignment vertical="center"/>
    </xf>
    <xf numFmtId="0" fontId="2" fillId="0" borderId="0" xfId="0" applyFont="1" applyAlignment="1"/>
    <xf numFmtId="0" fontId="7"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4" fillId="0" borderId="5" xfId="0" applyFont="1" applyBorder="1">
      <alignment vertical="center"/>
    </xf>
    <xf numFmtId="0" fontId="4" fillId="0" borderId="23" xfId="0" applyFont="1" applyBorder="1" applyAlignment="1">
      <alignment horizontal="center" vertical="center"/>
    </xf>
    <xf numFmtId="0" fontId="0" fillId="0" borderId="7" xfId="0" applyBorder="1">
      <alignment vertical="center"/>
    </xf>
    <xf numFmtId="0" fontId="0" fillId="0" borderId="8" xfId="0" applyBorder="1">
      <alignment vertical="center"/>
    </xf>
    <xf numFmtId="0" fontId="24" fillId="0" borderId="6" xfId="0" applyFont="1" applyBorder="1" applyAlignment="1">
      <alignment vertical="center"/>
    </xf>
    <xf numFmtId="0" fontId="24" fillId="0" borderId="7" xfId="0" applyFont="1" applyBorder="1" applyAlignment="1">
      <alignment vertical="center"/>
    </xf>
    <xf numFmtId="0" fontId="24" fillId="0" borderId="8" xfId="0" applyFont="1" applyBorder="1" applyAlignment="1">
      <alignment vertical="center"/>
    </xf>
    <xf numFmtId="0" fontId="24" fillId="0" borderId="0" xfId="0" applyFont="1" applyAlignment="1">
      <alignment horizontal="center" vertical="center"/>
    </xf>
    <xf numFmtId="0" fontId="25" fillId="5" borderId="0" xfId="0" applyFont="1" applyFill="1" applyAlignment="1">
      <alignment horizontal="left"/>
    </xf>
    <xf numFmtId="0" fontId="2" fillId="0" borderId="4" xfId="0" applyFont="1" applyBorder="1">
      <alignment vertical="center"/>
    </xf>
    <xf numFmtId="0" fontId="2" fillId="0" borderId="12" xfId="0" applyFont="1" applyBorder="1">
      <alignment vertical="center"/>
    </xf>
    <xf numFmtId="0" fontId="7" fillId="0" borderId="14" xfId="0" applyFont="1" applyBorder="1">
      <alignment vertical="center"/>
    </xf>
    <xf numFmtId="0" fontId="4" fillId="0" borderId="0" xfId="0" applyFont="1">
      <alignment vertical="center"/>
    </xf>
    <xf numFmtId="0" fontId="19"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176" fontId="8" fillId="0" borderId="0" xfId="0" applyNumberFormat="1" applyFont="1">
      <alignment vertical="center"/>
    </xf>
    <xf numFmtId="0" fontId="3" fillId="0" borderId="0" xfId="0" applyFont="1" applyBorder="1" applyAlignment="1">
      <alignment horizontal="left" vertical="center"/>
    </xf>
    <xf numFmtId="0" fontId="7" fillId="0" borderId="12" xfId="0" applyFont="1" applyBorder="1">
      <alignment vertical="center"/>
    </xf>
    <xf numFmtId="0" fontId="2" fillId="0" borderId="1" xfId="0" applyFont="1" applyBorder="1">
      <alignment vertical="center"/>
    </xf>
    <xf numFmtId="0" fontId="4" fillId="0" borderId="5" xfId="0" applyFont="1" applyBorder="1" applyAlignment="1">
      <alignment horizontal="center" vertical="center"/>
    </xf>
    <xf numFmtId="0" fontId="27" fillId="0" borderId="0" xfId="0" applyFont="1">
      <alignment vertical="center"/>
    </xf>
    <xf numFmtId="0" fontId="24" fillId="0" borderId="0" xfId="0" applyFont="1">
      <alignment vertical="center"/>
    </xf>
    <xf numFmtId="0" fontId="28" fillId="0" borderId="0" xfId="0" applyFont="1">
      <alignment vertical="center"/>
    </xf>
    <xf numFmtId="0" fontId="4" fillId="0" borderId="5" xfId="0" applyFont="1" applyBorder="1" applyAlignment="1">
      <alignment vertical="center" shrinkToFit="1"/>
    </xf>
    <xf numFmtId="0" fontId="7" fillId="0" borderId="0" xfId="0" applyFont="1" applyAlignment="1">
      <alignment horizontal="center" vertical="center"/>
    </xf>
    <xf numFmtId="0" fontId="29" fillId="0" borderId="0" xfId="0" applyFont="1" applyAlignment="1">
      <alignment horizontal="center" vertical="center"/>
    </xf>
    <xf numFmtId="0" fontId="11" fillId="0" borderId="0" xfId="0" applyFont="1">
      <alignment vertical="center"/>
    </xf>
    <xf numFmtId="0" fontId="3" fillId="0" borderId="0" xfId="0" applyFont="1" applyAlignment="1">
      <alignment horizontal="right" vertical="center"/>
    </xf>
    <xf numFmtId="0" fontId="28" fillId="0" borderId="6" xfId="0" applyFont="1" applyBorder="1">
      <alignment vertical="center"/>
    </xf>
    <xf numFmtId="0" fontId="3" fillId="0" borderId="0" xfId="0" applyFont="1" applyBorder="1" applyAlignment="1">
      <alignment horizontal="left" vertical="center" wrapText="1"/>
    </xf>
    <xf numFmtId="0" fontId="28" fillId="0" borderId="0" xfId="0" applyFont="1" applyAlignment="1">
      <alignment horizontal="right" vertical="center"/>
    </xf>
    <xf numFmtId="0" fontId="31" fillId="0" borderId="0" xfId="0" applyFont="1">
      <alignment vertical="center"/>
    </xf>
    <xf numFmtId="0" fontId="2" fillId="0" borderId="16" xfId="0" applyFont="1" applyBorder="1" applyAlignment="1">
      <alignment horizontal="left" vertical="top" wrapText="1"/>
    </xf>
    <xf numFmtId="0" fontId="2" fillId="0" borderId="16" xfId="0" applyFont="1" applyBorder="1" applyAlignment="1">
      <alignment horizontal="left" vertical="top"/>
    </xf>
    <xf numFmtId="0" fontId="17"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6" fillId="4" borderId="23" xfId="0" applyFont="1" applyFill="1" applyBorder="1" applyAlignment="1">
      <alignment horizontal="left"/>
    </xf>
    <xf numFmtId="0" fontId="6" fillId="4" borderId="22" xfId="0" applyFont="1" applyFill="1" applyBorder="1" applyAlignment="1">
      <alignment horizontal="left"/>
    </xf>
    <xf numFmtId="0" fontId="6" fillId="4" borderId="24" xfId="0" applyFont="1" applyFill="1" applyBorder="1" applyAlignment="1">
      <alignment horizontal="left"/>
    </xf>
    <xf numFmtId="0" fontId="6" fillId="4" borderId="1" xfId="0" applyFont="1" applyFill="1" applyBorder="1" applyAlignment="1">
      <alignment horizontal="center" vertical="center"/>
    </xf>
    <xf numFmtId="0" fontId="13" fillId="5" borderId="0" xfId="0" applyFont="1" applyFill="1" applyAlignment="1">
      <alignment horizontal="left"/>
    </xf>
    <xf numFmtId="178" fontId="16" fillId="5" borderId="0" xfId="0" applyNumberFormat="1" applyFont="1" applyFill="1" applyAlignment="1">
      <alignment horizontal="left"/>
    </xf>
    <xf numFmtId="0" fontId="16" fillId="5" borderId="0" xfId="0" applyFont="1" applyFill="1" applyAlignment="1">
      <alignment horizontal="left"/>
    </xf>
    <xf numFmtId="0" fontId="3" fillId="6" borderId="23" xfId="0" applyFont="1" applyFill="1" applyBorder="1" applyAlignment="1">
      <alignment horizontal="left" vertical="center"/>
    </xf>
    <xf numFmtId="0" fontId="3" fillId="6" borderId="22" xfId="0" applyFont="1" applyFill="1" applyBorder="1" applyAlignment="1">
      <alignment horizontal="left" vertical="center"/>
    </xf>
    <xf numFmtId="0" fontId="3" fillId="6" borderId="24" xfId="0" applyFont="1" applyFill="1" applyBorder="1" applyAlignment="1">
      <alignment horizontal="left" vertical="center"/>
    </xf>
    <xf numFmtId="0" fontId="3" fillId="0" borderId="23" xfId="0" applyFont="1" applyBorder="1" applyAlignment="1">
      <alignment horizontal="left" vertical="top" wrapText="1"/>
    </xf>
    <xf numFmtId="0" fontId="3" fillId="0" borderId="22" xfId="0" applyFont="1" applyBorder="1" applyAlignment="1">
      <alignment horizontal="left" vertical="top" wrapText="1"/>
    </xf>
    <xf numFmtId="0" fontId="3" fillId="0" borderId="24" xfId="0" applyFont="1" applyBorder="1" applyAlignment="1">
      <alignment horizontal="left" vertical="top" wrapText="1"/>
    </xf>
    <xf numFmtId="0" fontId="3" fillId="0" borderId="23" xfId="0" applyFont="1" applyBorder="1" applyAlignment="1">
      <alignment horizontal="left" vertical="center"/>
    </xf>
    <xf numFmtId="0" fontId="3" fillId="0" borderId="22" xfId="0" applyFont="1" applyBorder="1" applyAlignment="1">
      <alignment horizontal="left" vertical="center"/>
    </xf>
    <xf numFmtId="0" fontId="3" fillId="0" borderId="24" xfId="0" applyFont="1" applyBorder="1" applyAlignment="1">
      <alignment horizontal="left" vertical="center"/>
    </xf>
    <xf numFmtId="0" fontId="5" fillId="0" borderId="28" xfId="0" applyFont="1" applyBorder="1" applyAlignment="1">
      <alignment horizontal="center" vertical="center"/>
    </xf>
    <xf numFmtId="0" fontId="5" fillId="0" borderId="7" xfId="0" applyFont="1" applyBorder="1" applyAlignment="1">
      <alignment horizontal="center" vertical="center"/>
    </xf>
    <xf numFmtId="0" fontId="5" fillId="0" borderId="29"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31" xfId="0" applyFont="1" applyBorder="1" applyAlignment="1">
      <alignment horizontal="center" vertical="center" wrapText="1"/>
    </xf>
    <xf numFmtId="0" fontId="3" fillId="0" borderId="30" xfId="0" applyFont="1" applyBorder="1" applyAlignment="1">
      <alignment horizontal="center" vertical="center"/>
    </xf>
    <xf numFmtId="0" fontId="3" fillId="0" borderId="32" xfId="0" applyFont="1" applyBorder="1" applyAlignment="1">
      <alignment horizontal="center" vertical="center"/>
    </xf>
    <xf numFmtId="0" fontId="3" fillId="0" borderId="31" xfId="0" applyFont="1" applyBorder="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6" fillId="4" borderId="1" xfId="0" applyFont="1" applyFill="1" applyBorder="1" applyAlignment="1">
      <alignment horizontal="left"/>
    </xf>
    <xf numFmtId="0" fontId="3" fillId="0" borderId="1" xfId="0" applyFont="1" applyBorder="1" applyAlignment="1">
      <alignment horizontal="left" vertical="center"/>
    </xf>
    <xf numFmtId="0" fontId="3" fillId="0" borderId="1" xfId="0" applyFont="1" applyBorder="1" applyAlignment="1">
      <alignment horizontal="left" vertical="top" wrapText="1"/>
    </xf>
    <xf numFmtId="0" fontId="3" fillId="6" borderId="1" xfId="0" applyFont="1" applyFill="1" applyBorder="1" applyAlignment="1">
      <alignment horizontal="left"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8" xfId="0" applyFont="1" applyFill="1" applyBorder="1" applyAlignment="1">
      <alignment horizontal="center"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6" fillId="3" borderId="1" xfId="0" applyFont="1" applyFill="1" applyBorder="1" applyAlignment="1">
      <alignment horizontal="center" vertical="center"/>
    </xf>
    <xf numFmtId="0" fontId="24" fillId="3" borderId="6" xfId="0" applyFont="1" applyFill="1" applyBorder="1" applyAlignment="1">
      <alignment horizontal="center" vertical="center"/>
    </xf>
    <xf numFmtId="0" fontId="24" fillId="3" borderId="7" xfId="0" applyFont="1" applyFill="1" applyBorder="1" applyAlignment="1">
      <alignment horizontal="center" vertical="center"/>
    </xf>
    <xf numFmtId="0" fontId="24" fillId="3" borderId="8" xfId="0" applyFont="1" applyFill="1" applyBorder="1" applyAlignment="1">
      <alignment horizontal="center" vertical="center"/>
    </xf>
    <xf numFmtId="0" fontId="24" fillId="0" borderId="6" xfId="0" applyFont="1" applyBorder="1" applyAlignment="1">
      <alignment horizontal="left" vertical="center"/>
    </xf>
    <xf numFmtId="0" fontId="24" fillId="0" borderId="7" xfId="0" applyFont="1" applyBorder="1" applyAlignment="1">
      <alignment horizontal="left" vertical="center"/>
    </xf>
    <xf numFmtId="0" fontId="24" fillId="0" borderId="8" xfId="0" applyFont="1" applyBorder="1" applyAlignment="1">
      <alignment horizontal="left" vertical="center"/>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6" fillId="4" borderId="25" xfId="0" applyFont="1" applyFill="1" applyBorder="1" applyAlignment="1">
      <alignment horizontal="center" vertical="center"/>
    </xf>
    <xf numFmtId="0" fontId="6" fillId="4" borderId="0" xfId="0" applyFont="1" applyFill="1" applyBorder="1" applyAlignment="1">
      <alignment horizontal="center" vertical="center"/>
    </xf>
    <xf numFmtId="0" fontId="28" fillId="0" borderId="6" xfId="0" applyFont="1" applyBorder="1" applyAlignment="1">
      <alignment horizontal="center" vertical="center"/>
    </xf>
    <xf numFmtId="0" fontId="28" fillId="0" borderId="8" xfId="0" applyFont="1" applyBorder="1" applyAlignment="1">
      <alignment horizontal="center" vertical="center"/>
    </xf>
    <xf numFmtId="0" fontId="30" fillId="10" borderId="33" xfId="0" applyFont="1" applyFill="1" applyBorder="1" applyAlignment="1">
      <alignment horizontal="center" vertical="center"/>
    </xf>
    <xf numFmtId="0" fontId="30" fillId="10" borderId="30" xfId="0" applyFont="1" applyFill="1" applyBorder="1" applyAlignment="1">
      <alignment horizontal="center" vertical="center"/>
    </xf>
    <xf numFmtId="0" fontId="30" fillId="10" borderId="34" xfId="0" applyFont="1" applyFill="1" applyBorder="1" applyAlignment="1">
      <alignment horizontal="center" vertical="center"/>
    </xf>
    <xf numFmtId="0" fontId="24" fillId="2" borderId="6" xfId="0" applyFont="1" applyFill="1" applyBorder="1" applyAlignment="1">
      <alignment horizontal="center" vertical="center"/>
    </xf>
    <xf numFmtId="0" fontId="24" fillId="2" borderId="7" xfId="0" applyFont="1" applyFill="1" applyBorder="1" applyAlignment="1">
      <alignment horizontal="center" vertical="center"/>
    </xf>
    <xf numFmtId="0" fontId="24" fillId="2" borderId="8" xfId="0" applyFont="1" applyFill="1" applyBorder="1" applyAlignment="1">
      <alignment horizontal="center" vertical="center"/>
    </xf>
    <xf numFmtId="0" fontId="6" fillId="4" borderId="6" xfId="0" applyFont="1" applyFill="1" applyBorder="1" applyAlignment="1">
      <alignment horizontal="center" vertical="center" shrinkToFit="1"/>
    </xf>
    <xf numFmtId="0" fontId="6" fillId="4" borderId="8" xfId="0" applyFont="1" applyFill="1" applyBorder="1" applyAlignment="1">
      <alignment horizontal="center" vertical="center" shrinkToFit="1"/>
    </xf>
    <xf numFmtId="0" fontId="7" fillId="0" borderId="30" xfId="0" applyFont="1" applyBorder="1" applyAlignment="1">
      <alignment horizontal="center" vertical="center"/>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8" fillId="3" borderId="6" xfId="0" applyFont="1" applyFill="1" applyBorder="1" applyAlignment="1">
      <alignment horizontal="left" vertical="center"/>
    </xf>
    <xf numFmtId="0" fontId="8" fillId="3" borderId="7" xfId="0" applyFont="1" applyFill="1" applyBorder="1" applyAlignment="1">
      <alignment horizontal="left" vertical="center"/>
    </xf>
    <xf numFmtId="0" fontId="8" fillId="3" borderId="8" xfId="0" applyFont="1" applyFill="1" applyBorder="1" applyAlignment="1">
      <alignment horizontal="left"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3" borderId="6" xfId="0" applyFont="1" applyFill="1" applyBorder="1" applyAlignment="1">
      <alignment horizontal="left" vertical="center"/>
    </xf>
    <xf numFmtId="0" fontId="3" fillId="3" borderId="7" xfId="0" applyFont="1" applyFill="1" applyBorder="1" applyAlignment="1">
      <alignment horizontal="left" vertical="center"/>
    </xf>
    <xf numFmtId="0" fontId="3" fillId="3" borderId="8" xfId="0" applyFont="1" applyFill="1" applyBorder="1" applyAlignment="1">
      <alignment horizontal="left" vertical="center"/>
    </xf>
    <xf numFmtId="176" fontId="3" fillId="2" borderId="6"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176" fontId="3" fillId="2" borderId="8" xfId="0" applyNumberFormat="1" applyFont="1" applyFill="1" applyBorder="1" applyAlignment="1">
      <alignment horizontal="right" vertical="center"/>
    </xf>
    <xf numFmtId="176" fontId="8" fillId="0" borderId="6" xfId="0" applyNumberFormat="1" applyFont="1" applyBorder="1" applyAlignment="1">
      <alignment horizontal="right" vertical="center"/>
    </xf>
    <xf numFmtId="176" fontId="8" fillId="0" borderId="8" xfId="0" applyNumberFormat="1" applyFont="1" applyBorder="1" applyAlignment="1">
      <alignment horizontal="righ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176" fontId="3" fillId="3" borderId="6"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3" borderId="8" xfId="0" applyNumberFormat="1" applyFont="1" applyFill="1" applyBorder="1" applyAlignment="1">
      <alignment horizontal="right" vertical="center"/>
    </xf>
    <xf numFmtId="0" fontId="11" fillId="0" borderId="6" xfId="0" applyFont="1" applyBorder="1" applyAlignment="1">
      <alignment vertical="center"/>
    </xf>
    <xf numFmtId="0" fontId="11" fillId="0" borderId="7" xfId="0" applyFont="1" applyBorder="1" applyAlignment="1">
      <alignment vertical="center"/>
    </xf>
    <xf numFmtId="0" fontId="11" fillId="0" borderId="8" xfId="0" applyFont="1" applyBorder="1" applyAlignment="1">
      <alignment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176" fontId="3" fillId="0" borderId="8" xfId="0" applyNumberFormat="1" applyFont="1" applyBorder="1" applyAlignment="1">
      <alignment horizontal="center" vertical="center"/>
    </xf>
    <xf numFmtId="176" fontId="3" fillId="3" borderId="6" xfId="0" applyNumberFormat="1" applyFont="1" applyFill="1" applyBorder="1" applyAlignment="1">
      <alignment horizontal="center" vertical="center"/>
    </xf>
    <xf numFmtId="176" fontId="3" fillId="3" borderId="7" xfId="0" applyNumberFormat="1" applyFont="1" applyFill="1" applyBorder="1" applyAlignment="1">
      <alignment horizontal="center" vertical="center"/>
    </xf>
    <xf numFmtId="176" fontId="3" fillId="3" borderId="8" xfId="0" applyNumberFormat="1" applyFont="1" applyFill="1" applyBorder="1" applyAlignment="1">
      <alignment horizontal="center" vertical="center"/>
    </xf>
    <xf numFmtId="176" fontId="3" fillId="0" borderId="6" xfId="0" applyNumberFormat="1" applyFont="1" applyBorder="1" applyAlignment="1">
      <alignment horizontal="right" vertical="center"/>
    </xf>
    <xf numFmtId="0" fontId="3" fillId="0" borderId="8" xfId="0" applyFont="1" applyBorder="1" applyAlignment="1">
      <alignment horizontal="right" vertical="center"/>
    </xf>
    <xf numFmtId="0" fontId="3" fillId="0" borderId="7" xfId="0" applyFont="1" applyBorder="1" applyAlignment="1">
      <alignment horizontal="righ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21" xfId="0" applyFont="1" applyBorder="1" applyAlignment="1">
      <alignment horizontal="left"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5" fillId="0" borderId="13" xfId="0" applyFont="1" applyBorder="1" applyAlignment="1">
      <alignment horizontal="center" vertical="center"/>
    </xf>
    <xf numFmtId="0" fontId="5" fillId="0" borderId="0"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9" fillId="4" borderId="22"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FFE7E7"/>
      <color rgb="FFFFBDBD"/>
      <color rgb="FF99FFCC"/>
      <color rgb="FF66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20"/>
      <c r="C1" s="76" t="s">
        <v>73</v>
      </c>
      <c r="D1" s="76"/>
      <c r="E1" s="76"/>
      <c r="F1" s="76"/>
      <c r="G1" s="76"/>
      <c r="H1" s="76"/>
      <c r="I1" s="76"/>
      <c r="J1" s="76"/>
      <c r="K1" s="76"/>
      <c r="L1" s="76"/>
      <c r="M1" s="76"/>
      <c r="N1" s="20"/>
    </row>
    <row r="2" spans="2:16" ht="31.5" x14ac:dyDescent="0.55000000000000004">
      <c r="B2" s="20"/>
      <c r="C2" s="75" t="s">
        <v>71</v>
      </c>
      <c r="D2" s="75"/>
      <c r="E2" s="75"/>
      <c r="F2" s="75"/>
      <c r="G2" s="75"/>
      <c r="H2" s="75"/>
      <c r="I2" s="75"/>
      <c r="J2" s="75"/>
      <c r="K2" s="75"/>
      <c r="L2" s="75"/>
      <c r="M2" s="75"/>
      <c r="N2" s="20"/>
    </row>
    <row r="3" spans="2:16" x14ac:dyDescent="0.55000000000000004">
      <c r="B3" s="30"/>
      <c r="C3" s="31"/>
      <c r="D3" s="31"/>
      <c r="E3" s="31"/>
      <c r="F3" s="31"/>
      <c r="G3" s="31"/>
      <c r="H3" s="31"/>
      <c r="I3" s="31"/>
      <c r="J3" s="31"/>
      <c r="K3" s="31"/>
      <c r="L3" s="31"/>
      <c r="M3" s="31"/>
      <c r="N3" s="32"/>
    </row>
    <row r="4" spans="2:16" ht="80.5" customHeight="1" x14ac:dyDescent="0.6">
      <c r="B4" s="33"/>
      <c r="C4" s="77" t="s">
        <v>74</v>
      </c>
      <c r="D4" s="78"/>
      <c r="E4" s="78"/>
      <c r="F4" s="78"/>
      <c r="G4" s="78"/>
      <c r="H4" s="78"/>
      <c r="I4" s="78"/>
      <c r="J4" s="78"/>
      <c r="K4" s="78"/>
      <c r="L4" s="78"/>
      <c r="M4" s="78"/>
      <c r="N4" s="34"/>
      <c r="P4" s="36"/>
    </row>
    <row r="5" spans="2:16" x14ac:dyDescent="0.55000000000000004">
      <c r="B5" s="33"/>
      <c r="C5" s="35"/>
      <c r="D5" s="35"/>
      <c r="E5" s="35"/>
      <c r="F5" s="35"/>
      <c r="G5" s="35"/>
      <c r="H5" s="35"/>
      <c r="I5" s="35"/>
      <c r="J5" s="35"/>
      <c r="K5" s="35"/>
      <c r="L5" s="35"/>
      <c r="M5" s="35"/>
      <c r="N5" s="34"/>
    </row>
    <row r="6" spans="2:16" ht="22.5" x14ac:dyDescent="0.55000000000000004">
      <c r="B6" s="26"/>
      <c r="C6" s="27" t="s">
        <v>77</v>
      </c>
      <c r="D6" s="28"/>
      <c r="E6" s="28"/>
      <c r="F6" s="28"/>
      <c r="G6" s="28"/>
      <c r="H6" s="28"/>
      <c r="I6" s="28"/>
      <c r="J6" s="28"/>
      <c r="K6" s="28"/>
      <c r="L6" s="28"/>
      <c r="M6" s="28"/>
      <c r="N6" s="29"/>
    </row>
    <row r="7" spans="2:16" ht="251" customHeight="1" x14ac:dyDescent="0.55000000000000004">
      <c r="B7" s="21"/>
      <c r="C7" s="79" t="s">
        <v>124</v>
      </c>
      <c r="D7" s="80"/>
      <c r="E7" s="80"/>
      <c r="F7" s="80"/>
      <c r="G7" s="80"/>
      <c r="H7" s="80"/>
      <c r="I7" s="80"/>
      <c r="J7" s="80"/>
      <c r="K7" s="80"/>
      <c r="L7" s="80"/>
      <c r="M7" s="80"/>
      <c r="N7" s="23"/>
    </row>
    <row r="8" spans="2:16" ht="331" customHeight="1" x14ac:dyDescent="0.55000000000000004">
      <c r="B8" s="21"/>
      <c r="C8" s="79" t="s">
        <v>125</v>
      </c>
      <c r="D8" s="79"/>
      <c r="E8" s="79"/>
      <c r="F8" s="79"/>
      <c r="G8" s="79"/>
      <c r="H8" s="79"/>
      <c r="I8" s="79"/>
      <c r="J8" s="79"/>
      <c r="K8" s="79"/>
      <c r="L8" s="79"/>
      <c r="M8" s="79"/>
      <c r="N8" s="23"/>
    </row>
    <row r="9" spans="2:16" ht="22.5" x14ac:dyDescent="0.55000000000000004">
      <c r="B9" s="26"/>
      <c r="C9" s="27" t="s">
        <v>72</v>
      </c>
      <c r="D9" s="28"/>
      <c r="E9" s="28"/>
      <c r="F9" s="28"/>
      <c r="G9" s="28"/>
      <c r="H9" s="28"/>
      <c r="I9" s="28"/>
      <c r="J9" s="28"/>
      <c r="K9" s="28"/>
      <c r="L9" s="28"/>
      <c r="M9" s="28"/>
      <c r="N9" s="29"/>
    </row>
    <row r="10" spans="2:16" ht="409.6" customHeight="1" x14ac:dyDescent="0.55000000000000004">
      <c r="B10" s="21"/>
      <c r="C10" s="79" t="s">
        <v>126</v>
      </c>
      <c r="D10" s="80"/>
      <c r="E10" s="80"/>
      <c r="F10" s="80"/>
      <c r="G10" s="80"/>
      <c r="H10" s="80"/>
      <c r="I10" s="80"/>
      <c r="J10" s="80"/>
      <c r="K10" s="80"/>
      <c r="L10" s="80"/>
      <c r="M10" s="80"/>
      <c r="N10" s="23"/>
    </row>
    <row r="11" spans="2:16" ht="139.75" customHeight="1" x14ac:dyDescent="0.55000000000000004">
      <c r="B11" s="24"/>
      <c r="C11" s="73" t="s">
        <v>127</v>
      </c>
      <c r="D11" s="74"/>
      <c r="E11" s="74"/>
      <c r="F11" s="74"/>
      <c r="G11" s="74"/>
      <c r="H11" s="74"/>
      <c r="I11" s="74"/>
      <c r="J11" s="74"/>
      <c r="K11" s="74"/>
      <c r="L11" s="74"/>
      <c r="M11" s="74"/>
      <c r="N11" s="25"/>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T11"/>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20" width="14.5" style="1" customWidth="1"/>
    <col min="21" max="21" width="11.1640625" style="1" customWidth="1"/>
    <col min="22" max="22" width="19.5" style="1" customWidth="1"/>
    <col min="23" max="16384" width="8.6640625" style="1"/>
  </cols>
  <sheetData>
    <row r="1" spans="1:20" ht="25.5" x14ac:dyDescent="0.85">
      <c r="B1" s="11" t="s">
        <v>66</v>
      </c>
      <c r="C1" s="11"/>
      <c r="D1" s="11"/>
      <c r="E1" s="11"/>
      <c r="F1" s="11"/>
      <c r="G1" s="11"/>
      <c r="H1" s="11"/>
      <c r="I1" s="11"/>
      <c r="J1" s="11"/>
      <c r="K1" s="12"/>
      <c r="L1" s="12"/>
      <c r="M1" s="12"/>
      <c r="N1" s="12"/>
      <c r="O1" s="12"/>
      <c r="P1" s="12"/>
      <c r="Q1" s="12"/>
      <c r="R1" s="12"/>
      <c r="S1" s="53"/>
      <c r="T1" s="53"/>
    </row>
    <row r="2" spans="1:20" ht="38" x14ac:dyDescent="1.25">
      <c r="B2" s="85" t="s">
        <v>67</v>
      </c>
      <c r="C2" s="85"/>
      <c r="D2" s="85"/>
      <c r="E2" s="85"/>
      <c r="F2" s="85"/>
      <c r="G2" s="85"/>
      <c r="H2" s="85"/>
      <c r="I2" s="85"/>
      <c r="J2" s="86">
        <f>A①_入力!J2</f>
        <v>2</v>
      </c>
      <c r="K2" s="86"/>
      <c r="L2" s="86"/>
      <c r="M2" s="87" t="str">
        <f>A①_入力!M2</f>
        <v>第2問_全社_GL科目別_月次売上計画（その2）</v>
      </c>
      <c r="N2" s="87"/>
      <c r="O2" s="87"/>
      <c r="P2" s="87"/>
      <c r="Q2" s="87"/>
      <c r="R2" s="87"/>
      <c r="S2" s="87"/>
      <c r="T2" s="13"/>
    </row>
    <row r="3" spans="1:20" ht="31.5" x14ac:dyDescent="1.05">
      <c r="B3" s="14"/>
      <c r="C3" s="48" t="s">
        <v>118</v>
      </c>
      <c r="D3" s="14"/>
      <c r="E3" s="14"/>
      <c r="F3" s="14"/>
      <c r="G3" s="14"/>
      <c r="H3" s="14"/>
      <c r="I3" s="14"/>
      <c r="J3" s="15"/>
      <c r="K3" s="15"/>
      <c r="L3" s="15"/>
      <c r="M3" s="15"/>
      <c r="N3" s="15"/>
      <c r="O3" s="15"/>
      <c r="P3" s="15"/>
      <c r="Q3" s="15"/>
      <c r="R3" s="15"/>
      <c r="S3" s="14"/>
      <c r="T3" s="16"/>
    </row>
    <row r="4" spans="1:20" ht="22.5" x14ac:dyDescent="0.55000000000000004">
      <c r="B4" s="124" t="s">
        <v>0</v>
      </c>
      <c r="C4" s="124"/>
      <c r="D4" s="124"/>
      <c r="E4" s="124"/>
      <c r="F4" s="124"/>
      <c r="G4" s="124"/>
      <c r="H4" s="124"/>
      <c r="I4" s="124"/>
      <c r="J4" s="124"/>
      <c r="K4" s="124"/>
      <c r="L4" s="124"/>
      <c r="M4" s="124"/>
      <c r="N4" s="124"/>
      <c r="O4" s="124"/>
      <c r="P4" s="124"/>
      <c r="Q4" s="124"/>
      <c r="R4" s="124"/>
      <c r="S4" s="124"/>
      <c r="T4" s="124"/>
    </row>
    <row r="5" spans="1:20" ht="46.75" customHeight="1" x14ac:dyDescent="0.55000000000000004">
      <c r="B5" s="138" t="s">
        <v>69</v>
      </c>
      <c r="C5" s="138"/>
      <c r="D5" s="138"/>
      <c r="E5" s="138"/>
      <c r="F5" s="138"/>
      <c r="G5" s="138"/>
      <c r="H5" s="138"/>
      <c r="I5" s="138"/>
      <c r="J5" s="138"/>
      <c r="K5" s="138"/>
      <c r="L5" s="138"/>
      <c r="M5" s="138"/>
      <c r="N5" s="138"/>
      <c r="O5" s="138"/>
      <c r="P5" s="138"/>
      <c r="Q5" s="138"/>
      <c r="R5" s="138"/>
      <c r="S5" s="138"/>
      <c r="T5" s="138"/>
    </row>
    <row r="6" spans="1:20" ht="24" customHeight="1" x14ac:dyDescent="0.55000000000000004">
      <c r="A6" s="70"/>
      <c r="B6" s="70"/>
      <c r="C6" s="70"/>
      <c r="D6" s="70"/>
      <c r="E6" s="70"/>
      <c r="F6" s="70"/>
      <c r="G6" s="70"/>
      <c r="H6" s="70"/>
      <c r="I6" s="70"/>
      <c r="J6" s="70"/>
      <c r="K6" s="70"/>
      <c r="L6" s="70"/>
      <c r="M6" s="70"/>
      <c r="N6" s="70"/>
      <c r="O6" s="70"/>
      <c r="P6" s="70"/>
      <c r="Q6" s="70"/>
      <c r="R6" s="70"/>
      <c r="S6" s="70"/>
      <c r="T6" s="70"/>
    </row>
    <row r="7" spans="1:20" ht="28.5" x14ac:dyDescent="0.55000000000000004">
      <c r="B7" s="17">
        <v>2</v>
      </c>
      <c r="C7" s="139" t="s">
        <v>30</v>
      </c>
      <c r="D7" s="139"/>
      <c r="E7" s="139"/>
      <c r="F7" s="17">
        <f>A①_入力!F7</f>
        <v>2</v>
      </c>
      <c r="G7" s="84" t="str">
        <f>A①_入力!G7</f>
        <v>問題</v>
      </c>
      <c r="H7" s="84"/>
      <c r="I7" s="84"/>
    </row>
    <row r="8" spans="1:20" ht="21" customHeight="1" collapsed="1" thickBot="1" x14ac:dyDescent="0.6"/>
    <row r="9" spans="1:20" ht="41.4" customHeight="1" thickBot="1" x14ac:dyDescent="0.6">
      <c r="C9" s="125" t="s">
        <v>61</v>
      </c>
      <c r="D9" s="126"/>
      <c r="E9" s="126"/>
      <c r="F9" s="126"/>
      <c r="G9" s="126"/>
      <c r="H9" s="126"/>
      <c r="I9" s="126"/>
      <c r="J9" s="126"/>
      <c r="K9" s="126"/>
      <c r="L9" s="127"/>
    </row>
    <row r="10" spans="1:20" ht="21" customHeight="1" x14ac:dyDescent="0.55000000000000004"/>
    <row r="11" spans="1:20" ht="28.5" x14ac:dyDescent="0.55000000000000004">
      <c r="C11" s="52" t="s">
        <v>119</v>
      </c>
    </row>
  </sheetData>
  <mergeCells count="8">
    <mergeCell ref="B5:T5"/>
    <mergeCell ref="C9:L9"/>
    <mergeCell ref="B2:I2"/>
    <mergeCell ref="J2:L2"/>
    <mergeCell ref="M2:S2"/>
    <mergeCell ref="B4:T4"/>
    <mergeCell ref="C7:E7"/>
    <mergeCell ref="G7:I7"/>
  </mergeCells>
  <phoneticPr fontId="1"/>
  <printOptions horizontalCentered="1"/>
  <pageMargins left="0" right="0" top="0.74803149606299213" bottom="0" header="0.31496062992125984" footer="0.31496062992125984"/>
  <pageSetup paperSize="8" scale="60"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T41"/>
  <sheetViews>
    <sheetView showGridLines="0" zoomScale="60" zoomScaleNormal="60" workbookViewId="0">
      <pane xSplit="12" ySplit="10" topLeftCell="M11" activePane="bottomRight" state="frozen"/>
      <selection pane="topRight" activeCell="M1" sqref="M1"/>
      <selection pane="bottomLeft" activeCell="A11" sqref="A11"/>
      <selection pane="bottomRight" activeCell="AC32" sqref="AC32"/>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20" width="14.6640625" style="1" customWidth="1"/>
    <col min="21" max="21" width="11.1640625" style="1" customWidth="1"/>
    <col min="22" max="22" width="19.5" style="1" customWidth="1"/>
    <col min="23" max="16384" width="8.6640625" style="1"/>
  </cols>
  <sheetData>
    <row r="1" spans="2:20" ht="25.5" x14ac:dyDescent="0.85">
      <c r="B1" s="11" t="s">
        <v>66</v>
      </c>
      <c r="C1" s="11"/>
      <c r="D1" s="11"/>
      <c r="E1" s="11"/>
      <c r="F1" s="11"/>
      <c r="G1" s="11"/>
      <c r="H1" s="11"/>
      <c r="I1" s="11"/>
      <c r="J1" s="11"/>
      <c r="K1" s="12"/>
      <c r="L1" s="12"/>
      <c r="M1" s="12"/>
      <c r="N1" s="12"/>
      <c r="O1" s="12"/>
      <c r="P1" s="12"/>
      <c r="Q1" s="12"/>
      <c r="R1" s="12"/>
      <c r="S1" s="53"/>
      <c r="T1" s="53"/>
    </row>
    <row r="2" spans="2:20" ht="38" x14ac:dyDescent="1.25">
      <c r="B2" s="85" t="s">
        <v>67</v>
      </c>
      <c r="C2" s="85"/>
      <c r="D2" s="85"/>
      <c r="E2" s="85"/>
      <c r="F2" s="85"/>
      <c r="G2" s="85"/>
      <c r="H2" s="85"/>
      <c r="I2" s="85"/>
      <c r="J2" s="86">
        <f>A①_入力!J2</f>
        <v>2</v>
      </c>
      <c r="K2" s="86"/>
      <c r="L2" s="86"/>
      <c r="M2" s="87" t="str">
        <f>A①_入力!M2</f>
        <v>第2問_全社_GL科目別_月次売上計画（その2）</v>
      </c>
      <c r="N2" s="87"/>
      <c r="O2" s="87"/>
      <c r="P2" s="87"/>
      <c r="Q2" s="87"/>
      <c r="R2" s="87"/>
      <c r="S2" s="87"/>
      <c r="T2" s="13"/>
    </row>
    <row r="3" spans="2:20" ht="31.5" x14ac:dyDescent="1.05">
      <c r="B3" s="14"/>
      <c r="C3" s="48" t="s">
        <v>118</v>
      </c>
      <c r="D3" s="14"/>
      <c r="E3" s="14"/>
      <c r="F3" s="14"/>
      <c r="G3" s="14"/>
      <c r="H3" s="14"/>
      <c r="I3" s="14"/>
      <c r="J3" s="15"/>
      <c r="K3" s="15"/>
      <c r="L3" s="15"/>
      <c r="M3" s="15"/>
      <c r="N3" s="15"/>
      <c r="O3" s="15"/>
      <c r="P3" s="15"/>
      <c r="Q3" s="15"/>
      <c r="R3" s="15"/>
      <c r="S3" s="14"/>
      <c r="T3" s="16"/>
    </row>
    <row r="4" spans="2:20" ht="22.5" x14ac:dyDescent="0.55000000000000004">
      <c r="B4" s="124" t="s">
        <v>0</v>
      </c>
      <c r="C4" s="124"/>
      <c r="D4" s="124"/>
      <c r="E4" s="124"/>
      <c r="F4" s="124"/>
      <c r="G4" s="124"/>
      <c r="H4" s="124"/>
      <c r="I4" s="124"/>
      <c r="J4" s="124"/>
      <c r="K4" s="124"/>
      <c r="L4" s="124"/>
      <c r="M4" s="124"/>
      <c r="N4" s="124"/>
      <c r="O4" s="124"/>
      <c r="P4" s="124"/>
      <c r="Q4" s="124"/>
      <c r="R4" s="124"/>
      <c r="S4" s="124"/>
      <c r="T4" s="124"/>
    </row>
    <row r="5" spans="2:20" ht="46.75" customHeight="1" x14ac:dyDescent="0.55000000000000004">
      <c r="B5" s="138" t="s">
        <v>69</v>
      </c>
      <c r="C5" s="138"/>
      <c r="D5" s="138"/>
      <c r="E5" s="138"/>
      <c r="F5" s="138"/>
      <c r="G5" s="138"/>
      <c r="H5" s="138"/>
      <c r="I5" s="138"/>
      <c r="J5" s="138"/>
      <c r="K5" s="138"/>
      <c r="L5" s="138"/>
      <c r="M5" s="138"/>
      <c r="N5" s="138"/>
      <c r="O5" s="138"/>
      <c r="P5" s="138"/>
      <c r="Q5" s="138"/>
      <c r="R5" s="138"/>
      <c r="S5" s="138"/>
      <c r="T5" s="138"/>
    </row>
    <row r="6" spans="2:20" ht="18" thickBot="1" x14ac:dyDescent="0.6"/>
    <row r="7" spans="2:20" ht="29" thickBot="1" x14ac:dyDescent="0.6">
      <c r="B7" s="17">
        <v>2</v>
      </c>
      <c r="C7" s="139" t="s">
        <v>30</v>
      </c>
      <c r="D7" s="139"/>
      <c r="E7" s="139"/>
      <c r="F7" s="17">
        <f>A①_入力!F7</f>
        <v>2</v>
      </c>
      <c r="G7" s="84" t="str">
        <f>A①_入力!G7</f>
        <v>問題</v>
      </c>
      <c r="H7" s="84"/>
      <c r="I7" s="84"/>
      <c r="L7" s="140" t="s">
        <v>78</v>
      </c>
      <c r="M7" s="141"/>
      <c r="N7" s="142" t="s">
        <v>79</v>
      </c>
      <c r="O7" s="143"/>
      <c r="P7" s="40" t="s">
        <v>80</v>
      </c>
      <c r="Q7" s="125" t="s">
        <v>81</v>
      </c>
      <c r="R7" s="127"/>
      <c r="S7" s="152" t="s">
        <v>82</v>
      </c>
      <c r="T7" s="153"/>
    </row>
    <row r="8" spans="2:20" ht="29" thickBot="1" x14ac:dyDescent="0.6">
      <c r="N8" s="142" t="s">
        <v>149</v>
      </c>
      <c r="O8" s="143"/>
      <c r="P8" s="64" t="s">
        <v>151</v>
      </c>
      <c r="Q8" s="125" t="s">
        <v>152</v>
      </c>
      <c r="R8" s="127"/>
    </row>
    <row r="10" spans="2:20" ht="22.5" x14ac:dyDescent="0.55000000000000004">
      <c r="B10" s="122" t="s">
        <v>153</v>
      </c>
      <c r="C10" s="122"/>
      <c r="D10" s="122"/>
      <c r="E10" s="122"/>
      <c r="F10" s="122"/>
      <c r="G10" s="122"/>
      <c r="H10" s="122"/>
      <c r="I10" s="122"/>
      <c r="J10" s="122"/>
      <c r="K10" s="122"/>
      <c r="L10" s="122"/>
      <c r="M10" s="122"/>
      <c r="N10" s="122"/>
      <c r="O10" s="122"/>
      <c r="P10" s="122"/>
      <c r="Q10" s="122"/>
      <c r="R10" s="122"/>
      <c r="S10" s="122"/>
      <c r="T10" s="122"/>
    </row>
    <row r="11" spans="2:20" ht="18" thickBot="1" x14ac:dyDescent="0.6"/>
    <row r="12" spans="2:20" ht="29" thickBot="1" x14ac:dyDescent="0.6">
      <c r="B12" s="119" t="s">
        <v>29</v>
      </c>
      <c r="C12" s="98"/>
      <c r="D12" s="98"/>
      <c r="E12" s="98"/>
      <c r="F12" s="98"/>
      <c r="G12" s="98"/>
      <c r="H12" s="98"/>
      <c r="I12" s="98"/>
      <c r="J12" s="98"/>
      <c r="K12" s="98"/>
      <c r="L12" s="98"/>
      <c r="M12" s="98"/>
      <c r="N12" s="98"/>
      <c r="O12" s="98"/>
      <c r="P12" s="98"/>
      <c r="Q12" s="98"/>
      <c r="R12" s="98"/>
      <c r="S12" s="98"/>
      <c r="T12" s="120"/>
    </row>
    <row r="13" spans="2:20" ht="22.5" x14ac:dyDescent="0.55000000000000004">
      <c r="B13" s="38" t="s">
        <v>120</v>
      </c>
      <c r="C13" s="100" t="s">
        <v>2</v>
      </c>
      <c r="D13" s="101"/>
      <c r="E13" s="101"/>
      <c r="F13" s="101"/>
      <c r="G13" s="101"/>
      <c r="H13" s="101"/>
      <c r="I13" s="101"/>
      <c r="J13" s="102"/>
      <c r="K13" s="38" t="s">
        <v>3</v>
      </c>
      <c r="L13" s="38" t="s">
        <v>4</v>
      </c>
      <c r="M13" s="2" t="s">
        <v>5</v>
      </c>
      <c r="N13" s="2" t="s">
        <v>6</v>
      </c>
      <c r="O13" s="2" t="s">
        <v>7</v>
      </c>
      <c r="P13" s="2" t="s">
        <v>8</v>
      </c>
      <c r="Q13" s="2" t="s">
        <v>9</v>
      </c>
      <c r="R13" s="2" t="s">
        <v>10</v>
      </c>
      <c r="S13" s="2" t="s">
        <v>11</v>
      </c>
      <c r="T13" s="3"/>
    </row>
    <row r="14" spans="2:20" ht="22.5" x14ac:dyDescent="0.55000000000000004">
      <c r="B14" s="212" t="s">
        <v>178</v>
      </c>
      <c r="C14" s="213" t="s">
        <v>26</v>
      </c>
      <c r="D14" s="214"/>
      <c r="E14" s="214"/>
      <c r="F14" s="214"/>
      <c r="G14" s="214"/>
      <c r="H14" s="214"/>
      <c r="I14" s="214"/>
      <c r="J14" s="215"/>
      <c r="K14" s="211" t="s">
        <v>21</v>
      </c>
      <c r="L14" s="211" t="s">
        <v>22</v>
      </c>
      <c r="M14" s="4">
        <v>9500</v>
      </c>
      <c r="N14" s="4">
        <v>10450</v>
      </c>
      <c r="O14" s="4">
        <v>11495</v>
      </c>
      <c r="P14" s="4">
        <v>12635</v>
      </c>
      <c r="Q14" s="4">
        <v>13870</v>
      </c>
      <c r="R14" s="4">
        <v>15200</v>
      </c>
      <c r="S14" s="4">
        <f>SUM(M14:R14)</f>
        <v>73150</v>
      </c>
      <c r="T14" s="3"/>
    </row>
    <row r="15" spans="2:20" ht="22.5" x14ac:dyDescent="0.55000000000000004">
      <c r="B15" s="212"/>
      <c r="C15" s="216"/>
      <c r="D15" s="217"/>
      <c r="E15" s="217"/>
      <c r="F15" s="217"/>
      <c r="G15" s="217"/>
      <c r="H15" s="217"/>
      <c r="I15" s="217"/>
      <c r="J15" s="218"/>
      <c r="K15" s="211"/>
      <c r="L15" s="211"/>
      <c r="M15" s="37" t="s">
        <v>13</v>
      </c>
      <c r="N15" s="37" t="s">
        <v>14</v>
      </c>
      <c r="O15" s="37" t="s">
        <v>15</v>
      </c>
      <c r="P15" s="37" t="s">
        <v>16</v>
      </c>
      <c r="Q15" s="37" t="s">
        <v>17</v>
      </c>
      <c r="R15" s="37" t="s">
        <v>18</v>
      </c>
      <c r="S15" s="37" t="s">
        <v>19</v>
      </c>
      <c r="T15" s="37" t="s">
        <v>20</v>
      </c>
    </row>
    <row r="16" spans="2:20" ht="23" thickBot="1" x14ac:dyDescent="0.6">
      <c r="B16" s="212"/>
      <c r="C16" s="219"/>
      <c r="D16" s="220"/>
      <c r="E16" s="220"/>
      <c r="F16" s="220"/>
      <c r="G16" s="220"/>
      <c r="H16" s="220"/>
      <c r="I16" s="220"/>
      <c r="J16" s="221"/>
      <c r="K16" s="211"/>
      <c r="L16" s="211"/>
      <c r="M16" s="4">
        <v>16720</v>
      </c>
      <c r="N16" s="4">
        <v>18335</v>
      </c>
      <c r="O16" s="4">
        <v>20140</v>
      </c>
      <c r="P16" s="4">
        <v>22135</v>
      </c>
      <c r="Q16" s="4">
        <v>24320</v>
      </c>
      <c r="R16" s="4"/>
      <c r="S16" s="4"/>
      <c r="T16" s="4"/>
    </row>
    <row r="17" spans="2:20" ht="18" customHeight="1" x14ac:dyDescent="0.55000000000000004">
      <c r="B17" s="103" t="s">
        <v>98</v>
      </c>
      <c r="C17" s="225" t="s">
        <v>175</v>
      </c>
      <c r="D17" s="226"/>
      <c r="E17" s="226"/>
      <c r="F17" s="226"/>
      <c r="G17" s="226"/>
      <c r="H17" s="226"/>
      <c r="I17" s="226"/>
      <c r="J17" s="227"/>
      <c r="K17" s="103"/>
      <c r="L17" s="103" t="s">
        <v>179</v>
      </c>
      <c r="M17" s="55" t="s">
        <v>5</v>
      </c>
      <c r="N17" s="55" t="s">
        <v>6</v>
      </c>
      <c r="O17" s="55" t="s">
        <v>7</v>
      </c>
      <c r="P17" s="55" t="s">
        <v>8</v>
      </c>
      <c r="Q17" s="55" t="s">
        <v>9</v>
      </c>
      <c r="R17" s="55" t="s">
        <v>10</v>
      </c>
      <c r="S17" s="55" t="s">
        <v>11</v>
      </c>
      <c r="T17" s="58"/>
    </row>
    <row r="18" spans="2:20" ht="18" customHeight="1" x14ac:dyDescent="0.55000000000000004">
      <c r="B18" s="104"/>
      <c r="C18" s="228"/>
      <c r="D18" s="229"/>
      <c r="E18" s="229"/>
      <c r="F18" s="229"/>
      <c r="G18" s="229"/>
      <c r="H18" s="229"/>
      <c r="I18" s="229"/>
      <c r="J18" s="230"/>
      <c r="K18" s="104"/>
      <c r="L18" s="104"/>
      <c r="M18" s="4">
        <v>100</v>
      </c>
      <c r="N18" s="4">
        <v>110</v>
      </c>
      <c r="O18" s="4">
        <v>121</v>
      </c>
      <c r="P18" s="4">
        <v>133</v>
      </c>
      <c r="Q18" s="4">
        <v>146</v>
      </c>
      <c r="R18" s="4">
        <v>160</v>
      </c>
      <c r="S18" s="4">
        <f>SUM(M18:R18)</f>
        <v>770</v>
      </c>
      <c r="T18" s="51"/>
    </row>
    <row r="19" spans="2:20" ht="18" customHeight="1" x14ac:dyDescent="0.55000000000000004">
      <c r="B19" s="104"/>
      <c r="C19" s="228"/>
      <c r="D19" s="229"/>
      <c r="E19" s="229"/>
      <c r="F19" s="229"/>
      <c r="G19" s="229"/>
      <c r="H19" s="229"/>
      <c r="I19" s="229"/>
      <c r="J19" s="230"/>
      <c r="K19" s="104"/>
      <c r="L19" s="104"/>
      <c r="M19" s="55" t="s">
        <v>13</v>
      </c>
      <c r="N19" s="55" t="s">
        <v>14</v>
      </c>
      <c r="O19" s="55" t="s">
        <v>15</v>
      </c>
      <c r="P19" s="55" t="s">
        <v>16</v>
      </c>
      <c r="Q19" s="55" t="s">
        <v>17</v>
      </c>
      <c r="R19" s="55" t="s">
        <v>18</v>
      </c>
      <c r="S19" s="55" t="s">
        <v>19</v>
      </c>
      <c r="T19" s="55" t="s">
        <v>20</v>
      </c>
    </row>
    <row r="20" spans="2:20" ht="18" customHeight="1" thickBot="1" x14ac:dyDescent="0.6">
      <c r="B20" s="105"/>
      <c r="C20" s="231"/>
      <c r="D20" s="232"/>
      <c r="E20" s="232"/>
      <c r="F20" s="232"/>
      <c r="G20" s="232"/>
      <c r="H20" s="232"/>
      <c r="I20" s="232"/>
      <c r="J20" s="233"/>
      <c r="K20" s="105"/>
      <c r="L20" s="105"/>
      <c r="M20" s="4">
        <v>176</v>
      </c>
      <c r="N20" s="4">
        <v>193</v>
      </c>
      <c r="O20" s="4">
        <v>212</v>
      </c>
      <c r="P20" s="4">
        <v>233</v>
      </c>
      <c r="Q20" s="4">
        <v>256</v>
      </c>
      <c r="R20" s="4"/>
      <c r="S20" s="4"/>
      <c r="T20" s="4"/>
    </row>
    <row r="21" spans="2:20" ht="18" customHeight="1" x14ac:dyDescent="0.55000000000000004">
      <c r="B21" s="103" t="s">
        <v>23</v>
      </c>
      <c r="C21" s="225" t="s">
        <v>182</v>
      </c>
      <c r="D21" s="226"/>
      <c r="E21" s="226"/>
      <c r="F21" s="226"/>
      <c r="G21" s="226"/>
      <c r="H21" s="226"/>
      <c r="I21" s="226"/>
      <c r="J21" s="227"/>
      <c r="K21" s="103"/>
      <c r="L21" s="103" t="s">
        <v>179</v>
      </c>
      <c r="M21" s="55" t="s">
        <v>5</v>
      </c>
      <c r="N21" s="55" t="s">
        <v>6</v>
      </c>
      <c r="O21" s="55" t="s">
        <v>7</v>
      </c>
      <c r="P21" s="55" t="s">
        <v>8</v>
      </c>
      <c r="Q21" s="55" t="s">
        <v>9</v>
      </c>
      <c r="R21" s="55" t="s">
        <v>10</v>
      </c>
      <c r="S21" s="55" t="s">
        <v>11</v>
      </c>
      <c r="T21" s="58"/>
    </row>
    <row r="22" spans="2:20" ht="18" customHeight="1" x14ac:dyDescent="0.55000000000000004">
      <c r="B22" s="104"/>
      <c r="C22" s="228"/>
      <c r="D22" s="229"/>
      <c r="E22" s="229"/>
      <c r="F22" s="229"/>
      <c r="G22" s="229"/>
      <c r="H22" s="229"/>
      <c r="I22" s="229"/>
      <c r="J22" s="230"/>
      <c r="K22" s="104"/>
      <c r="L22" s="104"/>
      <c r="M22" s="4">
        <v>95</v>
      </c>
      <c r="N22" s="4">
        <v>95</v>
      </c>
      <c r="O22" s="4">
        <v>95</v>
      </c>
      <c r="P22" s="4">
        <v>95</v>
      </c>
      <c r="Q22" s="4">
        <v>95</v>
      </c>
      <c r="R22" s="4">
        <v>95</v>
      </c>
      <c r="S22" s="4">
        <v>95</v>
      </c>
      <c r="T22" s="51"/>
    </row>
    <row r="23" spans="2:20" ht="18" customHeight="1" x14ac:dyDescent="0.55000000000000004">
      <c r="B23" s="104"/>
      <c r="C23" s="228"/>
      <c r="D23" s="229"/>
      <c r="E23" s="229"/>
      <c r="F23" s="229"/>
      <c r="G23" s="229"/>
      <c r="H23" s="229"/>
      <c r="I23" s="229"/>
      <c r="J23" s="230"/>
      <c r="K23" s="104"/>
      <c r="L23" s="104"/>
      <c r="M23" s="55" t="s">
        <v>13</v>
      </c>
      <c r="N23" s="55" t="s">
        <v>14</v>
      </c>
      <c r="O23" s="55" t="s">
        <v>15</v>
      </c>
      <c r="P23" s="55" t="s">
        <v>16</v>
      </c>
      <c r="Q23" s="55" t="s">
        <v>17</v>
      </c>
      <c r="R23" s="55" t="s">
        <v>18</v>
      </c>
      <c r="S23" s="55" t="s">
        <v>19</v>
      </c>
      <c r="T23" s="55" t="s">
        <v>20</v>
      </c>
    </row>
    <row r="24" spans="2:20" ht="18" customHeight="1" x14ac:dyDescent="0.55000000000000004">
      <c r="B24" s="105"/>
      <c r="C24" s="231"/>
      <c r="D24" s="232"/>
      <c r="E24" s="232"/>
      <c r="F24" s="232"/>
      <c r="G24" s="232"/>
      <c r="H24" s="232"/>
      <c r="I24" s="232"/>
      <c r="J24" s="233"/>
      <c r="K24" s="105"/>
      <c r="L24" s="105"/>
      <c r="M24" s="4">
        <v>95</v>
      </c>
      <c r="N24" s="4">
        <v>95</v>
      </c>
      <c r="O24" s="4">
        <v>95</v>
      </c>
      <c r="P24" s="4">
        <v>95</v>
      </c>
      <c r="Q24" s="4">
        <v>95</v>
      </c>
      <c r="R24" s="4"/>
      <c r="S24" s="4"/>
      <c r="T24" s="4"/>
    </row>
    <row r="25" spans="2:20" ht="18" customHeight="1" x14ac:dyDescent="0.55000000000000004"/>
    <row r="26" spans="2:20" ht="18" customHeight="1" x14ac:dyDescent="0.55000000000000004"/>
    <row r="27" spans="2:20" ht="22.5" x14ac:dyDescent="0.55000000000000004">
      <c r="B27" s="39" t="s">
        <v>121</v>
      </c>
      <c r="C27" s="222" t="s">
        <v>2</v>
      </c>
      <c r="D27" s="223"/>
      <c r="E27" s="223"/>
      <c r="F27" s="223"/>
      <c r="G27" s="223"/>
      <c r="H27" s="223"/>
      <c r="I27" s="223"/>
      <c r="J27" s="224"/>
      <c r="K27" s="39" t="s">
        <v>3</v>
      </c>
      <c r="L27" s="39" t="s">
        <v>4</v>
      </c>
      <c r="M27" s="37" t="s">
        <v>5</v>
      </c>
      <c r="N27" s="37" t="s">
        <v>6</v>
      </c>
      <c r="O27" s="37" t="s">
        <v>7</v>
      </c>
      <c r="P27" s="37" t="s">
        <v>8</v>
      </c>
      <c r="Q27" s="37" t="s">
        <v>9</v>
      </c>
      <c r="R27" s="37" t="s">
        <v>10</v>
      </c>
      <c r="S27" s="37" t="s">
        <v>11</v>
      </c>
      <c r="T27" s="3"/>
    </row>
    <row r="28" spans="2:20" ht="22.5" x14ac:dyDescent="0.55000000000000004">
      <c r="B28" s="211" t="s">
        <v>63</v>
      </c>
      <c r="C28" s="213" t="s">
        <v>64</v>
      </c>
      <c r="D28" s="214"/>
      <c r="E28" s="214"/>
      <c r="F28" s="214"/>
      <c r="G28" s="214"/>
      <c r="H28" s="214"/>
      <c r="I28" s="214"/>
      <c r="J28" s="215"/>
      <c r="K28" s="211" t="s">
        <v>21</v>
      </c>
      <c r="L28" s="211" t="s">
        <v>22</v>
      </c>
      <c r="M28" s="4">
        <v>9500</v>
      </c>
      <c r="N28" s="4">
        <v>10450</v>
      </c>
      <c r="O28" s="4">
        <v>11495</v>
      </c>
      <c r="P28" s="4">
        <v>12635</v>
      </c>
      <c r="Q28" s="4">
        <v>13870</v>
      </c>
      <c r="R28" s="4">
        <v>15200</v>
      </c>
      <c r="S28" s="4">
        <f>SUM(M28:R28)</f>
        <v>73150</v>
      </c>
      <c r="T28" s="3"/>
    </row>
    <row r="29" spans="2:20" ht="22.5" x14ac:dyDescent="0.55000000000000004">
      <c r="B29" s="211"/>
      <c r="C29" s="216"/>
      <c r="D29" s="217"/>
      <c r="E29" s="217"/>
      <c r="F29" s="217"/>
      <c r="G29" s="217"/>
      <c r="H29" s="217"/>
      <c r="I29" s="217"/>
      <c r="J29" s="218"/>
      <c r="K29" s="211"/>
      <c r="L29" s="211"/>
      <c r="M29" s="37" t="s">
        <v>13</v>
      </c>
      <c r="N29" s="37" t="s">
        <v>14</v>
      </c>
      <c r="O29" s="37" t="s">
        <v>15</v>
      </c>
      <c r="P29" s="37" t="s">
        <v>16</v>
      </c>
      <c r="Q29" s="37" t="s">
        <v>17</v>
      </c>
      <c r="R29" s="37" t="s">
        <v>18</v>
      </c>
      <c r="S29" s="37" t="s">
        <v>19</v>
      </c>
      <c r="T29" s="37" t="s">
        <v>20</v>
      </c>
    </row>
    <row r="30" spans="2:20" ht="22.5" x14ac:dyDescent="0.55000000000000004">
      <c r="B30" s="211"/>
      <c r="C30" s="219"/>
      <c r="D30" s="220"/>
      <c r="E30" s="220"/>
      <c r="F30" s="220"/>
      <c r="G30" s="220"/>
      <c r="H30" s="220"/>
      <c r="I30" s="220"/>
      <c r="J30" s="221"/>
      <c r="K30" s="211"/>
      <c r="L30" s="211"/>
      <c r="M30" s="4">
        <v>16720</v>
      </c>
      <c r="N30" s="4">
        <v>18335</v>
      </c>
      <c r="O30" s="4">
        <v>20140</v>
      </c>
      <c r="P30" s="4">
        <v>22135</v>
      </c>
      <c r="Q30" s="4">
        <v>24320</v>
      </c>
      <c r="R30" s="4"/>
      <c r="S30" s="4"/>
      <c r="T30" s="4"/>
    </row>
    <row r="32" spans="2:20" ht="22.5" x14ac:dyDescent="0.55000000000000004">
      <c r="B32" s="39" t="s">
        <v>121</v>
      </c>
      <c r="C32" s="222" t="s">
        <v>2</v>
      </c>
      <c r="D32" s="223"/>
      <c r="E32" s="223"/>
      <c r="F32" s="223"/>
      <c r="G32" s="223"/>
      <c r="H32" s="223"/>
      <c r="I32" s="223"/>
      <c r="J32" s="224"/>
      <c r="K32" s="39" t="s">
        <v>3</v>
      </c>
      <c r="L32" s="39" t="s">
        <v>4</v>
      </c>
      <c r="M32" s="37" t="s">
        <v>5</v>
      </c>
      <c r="N32" s="37" t="s">
        <v>6</v>
      </c>
      <c r="O32" s="37" t="s">
        <v>7</v>
      </c>
      <c r="P32" s="37" t="s">
        <v>8</v>
      </c>
      <c r="Q32" s="37" t="s">
        <v>9</v>
      </c>
      <c r="R32" s="37" t="s">
        <v>10</v>
      </c>
      <c r="S32" s="37" t="s">
        <v>11</v>
      </c>
      <c r="T32" s="3"/>
    </row>
    <row r="33" spans="2:20" ht="22.5" x14ac:dyDescent="0.55000000000000004">
      <c r="B33" s="211" t="s">
        <v>63</v>
      </c>
      <c r="C33" s="213" t="s">
        <v>65</v>
      </c>
      <c r="D33" s="214"/>
      <c r="E33" s="214"/>
      <c r="F33" s="214"/>
      <c r="G33" s="214"/>
      <c r="H33" s="214"/>
      <c r="I33" s="214"/>
      <c r="J33" s="215"/>
      <c r="K33" s="211" t="s">
        <v>21</v>
      </c>
      <c r="L33" s="211" t="s">
        <v>22</v>
      </c>
      <c r="M33" s="4">
        <v>9500</v>
      </c>
      <c r="N33" s="4">
        <v>10450</v>
      </c>
      <c r="O33" s="4">
        <v>11495</v>
      </c>
      <c r="P33" s="4">
        <v>12635</v>
      </c>
      <c r="Q33" s="4">
        <v>13870</v>
      </c>
      <c r="R33" s="4">
        <v>15200</v>
      </c>
      <c r="S33" s="4">
        <f>SUM(M33:R33)</f>
        <v>73150</v>
      </c>
      <c r="T33" s="3"/>
    </row>
    <row r="34" spans="2:20" ht="22.5" x14ac:dyDescent="0.55000000000000004">
      <c r="B34" s="211"/>
      <c r="C34" s="216"/>
      <c r="D34" s="217"/>
      <c r="E34" s="217"/>
      <c r="F34" s="217"/>
      <c r="G34" s="217"/>
      <c r="H34" s="217"/>
      <c r="I34" s="217"/>
      <c r="J34" s="218"/>
      <c r="K34" s="211"/>
      <c r="L34" s="211"/>
      <c r="M34" s="37" t="s">
        <v>13</v>
      </c>
      <c r="N34" s="37" t="s">
        <v>14</v>
      </c>
      <c r="O34" s="37" t="s">
        <v>15</v>
      </c>
      <c r="P34" s="37" t="s">
        <v>16</v>
      </c>
      <c r="Q34" s="37" t="s">
        <v>17</v>
      </c>
      <c r="R34" s="37" t="s">
        <v>18</v>
      </c>
      <c r="S34" s="37" t="s">
        <v>19</v>
      </c>
      <c r="T34" s="37" t="s">
        <v>20</v>
      </c>
    </row>
    <row r="35" spans="2:20" ht="22.5" x14ac:dyDescent="0.55000000000000004">
      <c r="B35" s="211"/>
      <c r="C35" s="219"/>
      <c r="D35" s="220"/>
      <c r="E35" s="220"/>
      <c r="F35" s="220"/>
      <c r="G35" s="220"/>
      <c r="H35" s="220"/>
      <c r="I35" s="220"/>
      <c r="J35" s="221"/>
      <c r="K35" s="211"/>
      <c r="L35" s="211"/>
      <c r="M35" s="4">
        <v>16720</v>
      </c>
      <c r="N35" s="4">
        <v>18335</v>
      </c>
      <c r="O35" s="4">
        <v>20140</v>
      </c>
      <c r="P35" s="4">
        <v>22135</v>
      </c>
      <c r="Q35" s="4">
        <v>24320</v>
      </c>
      <c r="R35" s="4"/>
      <c r="S35" s="4"/>
      <c r="T35" s="4"/>
    </row>
    <row r="38" spans="2:20" ht="22.5" x14ac:dyDescent="0.55000000000000004">
      <c r="B38" s="234" t="s">
        <v>25</v>
      </c>
      <c r="C38" s="234"/>
    </row>
    <row r="39" spans="2:20" ht="22.5" x14ac:dyDescent="0.55000000000000004">
      <c r="B39" s="123" t="s">
        <v>180</v>
      </c>
      <c r="C39" s="123"/>
      <c r="D39" s="123"/>
      <c r="E39" s="123"/>
      <c r="F39" s="123"/>
      <c r="G39" s="123"/>
      <c r="H39" s="123"/>
      <c r="I39" s="123"/>
      <c r="J39" s="123"/>
      <c r="K39" s="123"/>
      <c r="L39" s="123"/>
      <c r="M39" s="123"/>
      <c r="N39" s="123"/>
      <c r="O39" s="123"/>
      <c r="P39" s="123"/>
      <c r="Q39" s="123"/>
      <c r="R39" s="123"/>
      <c r="S39" s="123"/>
      <c r="T39" s="123"/>
    </row>
    <row r="40" spans="2:20" ht="22.5" x14ac:dyDescent="0.55000000000000004">
      <c r="B40" s="123" t="s">
        <v>181</v>
      </c>
      <c r="C40" s="123"/>
      <c r="D40" s="123"/>
      <c r="E40" s="123"/>
      <c r="F40" s="123"/>
      <c r="G40" s="123"/>
      <c r="H40" s="123"/>
      <c r="I40" s="123"/>
      <c r="J40" s="123"/>
      <c r="K40" s="123"/>
      <c r="L40" s="123"/>
      <c r="M40" s="123"/>
      <c r="N40" s="123"/>
      <c r="O40" s="123"/>
      <c r="P40" s="123"/>
      <c r="Q40" s="123"/>
      <c r="R40" s="123"/>
      <c r="S40" s="123"/>
      <c r="T40" s="123"/>
    </row>
    <row r="41" spans="2:20" ht="22.5" x14ac:dyDescent="0.55000000000000004">
      <c r="B41" s="123" t="s">
        <v>183</v>
      </c>
      <c r="C41" s="123"/>
      <c r="D41" s="123"/>
      <c r="E41" s="123"/>
      <c r="F41" s="123"/>
      <c r="G41" s="123"/>
      <c r="H41" s="123"/>
      <c r="I41" s="123"/>
      <c r="J41" s="123"/>
      <c r="K41" s="123"/>
      <c r="L41" s="123"/>
      <c r="M41" s="123"/>
      <c r="N41" s="123"/>
      <c r="O41" s="123"/>
      <c r="P41" s="123"/>
      <c r="Q41" s="123"/>
      <c r="R41" s="123"/>
      <c r="S41" s="123"/>
      <c r="T41" s="123"/>
    </row>
  </sheetData>
  <mergeCells count="42">
    <mergeCell ref="B41:T41"/>
    <mergeCell ref="C17:J20"/>
    <mergeCell ref="B40:T40"/>
    <mergeCell ref="B21:B24"/>
    <mergeCell ref="C21:J24"/>
    <mergeCell ref="K21:K24"/>
    <mergeCell ref="L21:L24"/>
    <mergeCell ref="B39:T39"/>
    <mergeCell ref="C32:J32"/>
    <mergeCell ref="B33:B35"/>
    <mergeCell ref="C33:J35"/>
    <mergeCell ref="K33:K35"/>
    <mergeCell ref="L33:L35"/>
    <mergeCell ref="B38:C38"/>
    <mergeCell ref="B28:B30"/>
    <mergeCell ref="C28:J30"/>
    <mergeCell ref="K28:K30"/>
    <mergeCell ref="L28:L30"/>
    <mergeCell ref="B12:T12"/>
    <mergeCell ref="C13:J13"/>
    <mergeCell ref="B14:B16"/>
    <mergeCell ref="C14:J16"/>
    <mergeCell ref="K14:K16"/>
    <mergeCell ref="L14:L16"/>
    <mergeCell ref="C27:J27"/>
    <mergeCell ref="B17:B20"/>
    <mergeCell ref="K17:K20"/>
    <mergeCell ref="L17:L20"/>
    <mergeCell ref="B10:T10"/>
    <mergeCell ref="C7:E7"/>
    <mergeCell ref="G7:I7"/>
    <mergeCell ref="L7:M7"/>
    <mergeCell ref="N7:O7"/>
    <mergeCell ref="Q7:R7"/>
    <mergeCell ref="S7:T7"/>
    <mergeCell ref="N8:O8"/>
    <mergeCell ref="Q8:R8"/>
    <mergeCell ref="B5:T5"/>
    <mergeCell ref="B2:I2"/>
    <mergeCell ref="J2:L2"/>
    <mergeCell ref="M2:S2"/>
    <mergeCell ref="B4:T4"/>
  </mergeCells>
  <phoneticPr fontId="1"/>
  <printOptions horizontalCentered="1"/>
  <pageMargins left="0" right="0" top="0.74803149606299213" bottom="0" header="0.31496062992125984" footer="0.31496062992125984"/>
  <pageSetup paperSize="8" scale="6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election activeCell="I8" sqref="I8"/>
    </sheetView>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27"/>
  <sheetViews>
    <sheetView showGridLines="0" tabSelected="1" zoomScale="60" zoomScaleNormal="60" workbookViewId="0">
      <pane xSplit="1" ySplit="11" topLeftCell="B12" activePane="bottomRight" state="frozen"/>
      <selection pane="topRight" activeCell="B1" sqref="B1"/>
      <selection pane="bottomLeft" activeCell="A12" sqref="A12"/>
      <selection pane="bottomRigh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11" t="s">
        <v>66</v>
      </c>
      <c r="C1" s="11"/>
      <c r="D1" s="11"/>
      <c r="E1" s="11"/>
      <c r="F1" s="11"/>
      <c r="G1" s="11"/>
      <c r="H1" s="11"/>
      <c r="I1" s="11"/>
      <c r="J1" s="11"/>
      <c r="K1" s="12"/>
      <c r="L1" s="12"/>
      <c r="M1" s="12"/>
      <c r="N1" s="12"/>
      <c r="O1" s="12"/>
      <c r="P1" s="12"/>
      <c r="Q1" s="12"/>
      <c r="R1" s="12"/>
      <c r="S1" s="53"/>
      <c r="T1" s="53"/>
    </row>
    <row r="2" spans="2:20" ht="38" x14ac:dyDescent="1.25">
      <c r="B2" s="85" t="s">
        <v>67</v>
      </c>
      <c r="C2" s="85"/>
      <c r="D2" s="85"/>
      <c r="E2" s="85"/>
      <c r="F2" s="85"/>
      <c r="G2" s="85"/>
      <c r="H2" s="85"/>
      <c r="I2" s="85"/>
      <c r="J2" s="86">
        <v>2</v>
      </c>
      <c r="K2" s="86"/>
      <c r="L2" s="86"/>
      <c r="M2" s="87" t="s">
        <v>128</v>
      </c>
      <c r="N2" s="87"/>
      <c r="O2" s="87"/>
      <c r="P2" s="87"/>
      <c r="Q2" s="87"/>
      <c r="R2" s="87"/>
      <c r="S2" s="87"/>
      <c r="T2" s="13"/>
    </row>
    <row r="3" spans="2:20" ht="31.5" x14ac:dyDescent="1.05">
      <c r="B3" s="14"/>
      <c r="C3" s="48" t="s">
        <v>117</v>
      </c>
      <c r="D3" s="14"/>
      <c r="E3" s="14"/>
      <c r="F3" s="14"/>
      <c r="G3" s="14"/>
      <c r="H3" s="14"/>
      <c r="I3" s="14"/>
      <c r="J3" s="15"/>
      <c r="K3" s="15"/>
      <c r="L3" s="15"/>
      <c r="M3" s="15"/>
      <c r="N3" s="15"/>
      <c r="O3" s="15"/>
      <c r="P3" s="15"/>
      <c r="Q3" s="15"/>
      <c r="R3" s="15"/>
      <c r="S3" s="15"/>
      <c r="T3" s="16"/>
    </row>
    <row r="4" spans="2:20" ht="22.5" x14ac:dyDescent="0.55000000000000004">
      <c r="B4" s="88" t="s">
        <v>0</v>
      </c>
      <c r="C4" s="89"/>
      <c r="D4" s="89"/>
      <c r="E4" s="89"/>
      <c r="F4" s="89"/>
      <c r="G4" s="89"/>
      <c r="H4" s="89"/>
      <c r="I4" s="89"/>
      <c r="J4" s="89"/>
      <c r="K4" s="89"/>
      <c r="L4" s="89"/>
      <c r="M4" s="89"/>
      <c r="N4" s="89"/>
      <c r="O4" s="89"/>
      <c r="P4" s="89"/>
      <c r="Q4" s="89"/>
      <c r="R4" s="89"/>
      <c r="S4" s="89"/>
      <c r="T4" s="90"/>
    </row>
    <row r="5" spans="2:20" ht="52.25" customHeight="1" x14ac:dyDescent="0.55000000000000004">
      <c r="B5" s="91" t="s">
        <v>68</v>
      </c>
      <c r="C5" s="92"/>
      <c r="D5" s="92"/>
      <c r="E5" s="92"/>
      <c r="F5" s="92"/>
      <c r="G5" s="92"/>
      <c r="H5" s="92"/>
      <c r="I5" s="92"/>
      <c r="J5" s="92"/>
      <c r="K5" s="92"/>
      <c r="L5" s="92"/>
      <c r="M5" s="92"/>
      <c r="N5" s="92"/>
      <c r="O5" s="92"/>
      <c r="P5" s="92"/>
      <c r="Q5" s="92"/>
      <c r="R5" s="92"/>
      <c r="S5" s="92"/>
      <c r="T5" s="93"/>
    </row>
    <row r="7" spans="2:20" ht="28.5" x14ac:dyDescent="0.95">
      <c r="B7" s="18">
        <v>1</v>
      </c>
      <c r="C7" s="81" t="s">
        <v>24</v>
      </c>
      <c r="D7" s="82"/>
      <c r="E7" s="83"/>
      <c r="F7" s="17">
        <v>2</v>
      </c>
      <c r="G7" s="84" t="s">
        <v>187</v>
      </c>
      <c r="H7" s="84"/>
      <c r="I7" s="84"/>
      <c r="J7" s="49"/>
      <c r="K7" s="49"/>
      <c r="L7" s="49"/>
      <c r="M7" s="49"/>
      <c r="N7" s="49"/>
      <c r="O7" s="49"/>
      <c r="P7" s="49"/>
      <c r="Q7" s="49"/>
      <c r="R7" s="49"/>
      <c r="S7" s="49"/>
      <c r="T7" s="50"/>
    </row>
    <row r="8" spans="2:20" x14ac:dyDescent="0.55000000000000004">
      <c r="B8" s="21"/>
      <c r="C8" s="22"/>
      <c r="D8" s="22"/>
      <c r="E8" s="22"/>
      <c r="F8" s="22"/>
      <c r="G8" s="22"/>
      <c r="H8" s="22"/>
      <c r="I8" s="22"/>
      <c r="J8" s="22"/>
      <c r="K8" s="22"/>
      <c r="L8" s="22"/>
      <c r="M8" s="22"/>
      <c r="N8" s="22"/>
      <c r="O8" s="22"/>
      <c r="P8" s="22"/>
      <c r="Q8" s="22"/>
      <c r="R8" s="22"/>
      <c r="S8" s="22"/>
      <c r="T8" s="23"/>
    </row>
    <row r="9" spans="2:20" ht="23.4" customHeight="1" x14ac:dyDescent="0.55000000000000004">
      <c r="B9" s="94" t="s">
        <v>28</v>
      </c>
      <c r="C9" s="95"/>
      <c r="D9" s="95"/>
      <c r="E9" s="95"/>
      <c r="F9" s="95"/>
      <c r="G9" s="95"/>
      <c r="H9" s="95"/>
      <c r="I9" s="95"/>
      <c r="J9" s="95"/>
      <c r="K9" s="95"/>
      <c r="L9" s="95"/>
      <c r="M9" s="95"/>
      <c r="N9" s="95"/>
      <c r="O9" s="95"/>
      <c r="P9" s="95"/>
      <c r="Q9" s="95"/>
      <c r="R9" s="95"/>
      <c r="S9" s="95"/>
      <c r="T9" s="96"/>
    </row>
    <row r="10" spans="2:20" x14ac:dyDescent="0.55000000000000004">
      <c r="B10" s="21"/>
      <c r="C10" s="22"/>
      <c r="D10" s="22"/>
      <c r="E10" s="22"/>
      <c r="F10" s="22"/>
      <c r="G10" s="22"/>
      <c r="H10" s="22"/>
      <c r="I10" s="22"/>
      <c r="J10" s="22"/>
      <c r="K10" s="22"/>
      <c r="L10" s="22"/>
      <c r="M10" s="22"/>
      <c r="N10" s="22"/>
      <c r="O10" s="22"/>
      <c r="P10" s="22"/>
      <c r="Q10" s="22"/>
      <c r="R10" s="22"/>
      <c r="S10" s="22"/>
      <c r="T10" s="23"/>
    </row>
    <row r="11" spans="2:20" ht="114.65" customHeight="1" x14ac:dyDescent="0.55000000000000004">
      <c r="B11" s="91" t="s">
        <v>188</v>
      </c>
      <c r="C11" s="92"/>
      <c r="D11" s="92"/>
      <c r="E11" s="92"/>
      <c r="F11" s="92"/>
      <c r="G11" s="92"/>
      <c r="H11" s="92"/>
      <c r="I11" s="92"/>
      <c r="J11" s="92"/>
      <c r="K11" s="92"/>
      <c r="L11" s="92"/>
      <c r="M11" s="92"/>
      <c r="N11" s="92"/>
      <c r="O11" s="92"/>
      <c r="P11" s="92"/>
      <c r="Q11" s="92"/>
      <c r="R11" s="92"/>
      <c r="S11" s="92"/>
      <c r="T11" s="93"/>
    </row>
    <row r="12" spans="2:20" ht="18" thickBot="1" x14ac:dyDescent="0.6">
      <c r="B12" s="21"/>
      <c r="C12" s="22"/>
      <c r="D12" s="22"/>
      <c r="E12" s="22"/>
      <c r="F12" s="22"/>
      <c r="G12" s="22"/>
      <c r="H12" s="22"/>
      <c r="I12" s="22"/>
      <c r="J12" s="22"/>
      <c r="K12" s="22"/>
      <c r="L12" s="22"/>
      <c r="M12" s="22"/>
      <c r="N12" s="22"/>
      <c r="O12" s="22"/>
      <c r="P12" s="22"/>
      <c r="Q12" s="22"/>
      <c r="R12" s="22"/>
      <c r="S12" s="22"/>
      <c r="T12" s="23"/>
    </row>
    <row r="13" spans="2:20" ht="29" thickBot="1" x14ac:dyDescent="0.6">
      <c r="B13" s="97" t="s">
        <v>129</v>
      </c>
      <c r="C13" s="98"/>
      <c r="D13" s="98"/>
      <c r="E13" s="98"/>
      <c r="F13" s="98"/>
      <c r="G13" s="98"/>
      <c r="H13" s="98"/>
      <c r="I13" s="98"/>
      <c r="J13" s="98"/>
      <c r="K13" s="98"/>
      <c r="L13" s="98"/>
      <c r="M13" s="98"/>
      <c r="N13" s="98"/>
      <c r="O13" s="98"/>
      <c r="P13" s="98"/>
      <c r="Q13" s="98"/>
      <c r="R13" s="98"/>
      <c r="S13" s="98"/>
      <c r="T13" s="99"/>
    </row>
    <row r="14" spans="2:20" ht="22.5" x14ac:dyDescent="0.55000000000000004">
      <c r="B14" s="59" t="s">
        <v>1</v>
      </c>
      <c r="C14" s="100" t="s">
        <v>2</v>
      </c>
      <c r="D14" s="101"/>
      <c r="E14" s="102"/>
      <c r="F14" s="100" t="s">
        <v>12</v>
      </c>
      <c r="G14" s="101"/>
      <c r="H14" s="101"/>
      <c r="I14" s="101"/>
      <c r="J14" s="102"/>
      <c r="K14" s="54" t="s">
        <v>3</v>
      </c>
      <c r="L14" s="54" t="s">
        <v>4</v>
      </c>
      <c r="M14" s="55" t="s">
        <v>5</v>
      </c>
      <c r="N14" s="55" t="s">
        <v>6</v>
      </c>
      <c r="O14" s="55" t="s">
        <v>7</v>
      </c>
      <c r="P14" s="55" t="s">
        <v>8</v>
      </c>
      <c r="Q14" s="55" t="s">
        <v>9</v>
      </c>
      <c r="R14" s="55" t="s">
        <v>10</v>
      </c>
      <c r="S14" s="55" t="s">
        <v>11</v>
      </c>
      <c r="T14" s="58"/>
    </row>
    <row r="15" spans="2:20" ht="22.5" x14ac:dyDescent="0.55000000000000004">
      <c r="B15" s="103" t="s">
        <v>23</v>
      </c>
      <c r="C15" s="106" t="s">
        <v>132</v>
      </c>
      <c r="D15" s="107"/>
      <c r="E15" s="108"/>
      <c r="F15" s="106" t="s">
        <v>27</v>
      </c>
      <c r="G15" s="107"/>
      <c r="H15" s="107"/>
      <c r="I15" s="107"/>
      <c r="J15" s="108"/>
      <c r="K15" s="103" t="s">
        <v>21</v>
      </c>
      <c r="L15" s="103" t="s">
        <v>22</v>
      </c>
      <c r="M15" s="4">
        <v>95</v>
      </c>
      <c r="N15" s="4">
        <v>95</v>
      </c>
      <c r="O15" s="4">
        <v>95</v>
      </c>
      <c r="P15" s="4">
        <v>95</v>
      </c>
      <c r="Q15" s="4">
        <v>95</v>
      </c>
      <c r="R15" s="4">
        <v>95</v>
      </c>
      <c r="S15" s="4"/>
      <c r="T15" s="51"/>
    </row>
    <row r="16" spans="2:20" ht="22.5" x14ac:dyDescent="0.55000000000000004">
      <c r="B16" s="104"/>
      <c r="C16" s="109"/>
      <c r="D16" s="110"/>
      <c r="E16" s="111"/>
      <c r="F16" s="109"/>
      <c r="G16" s="110"/>
      <c r="H16" s="110"/>
      <c r="I16" s="110"/>
      <c r="J16" s="111"/>
      <c r="K16" s="104"/>
      <c r="L16" s="104"/>
      <c r="M16" s="55" t="s">
        <v>13</v>
      </c>
      <c r="N16" s="55" t="s">
        <v>14</v>
      </c>
      <c r="O16" s="55" t="s">
        <v>15</v>
      </c>
      <c r="P16" s="55" t="s">
        <v>16</v>
      </c>
      <c r="Q16" s="55" t="s">
        <v>17</v>
      </c>
      <c r="R16" s="55" t="s">
        <v>18</v>
      </c>
      <c r="S16" s="55" t="s">
        <v>19</v>
      </c>
      <c r="T16" s="55" t="s">
        <v>20</v>
      </c>
    </row>
    <row r="17" spans="2:21" ht="23" thickBot="1" x14ac:dyDescent="0.6">
      <c r="B17" s="105"/>
      <c r="C17" s="112"/>
      <c r="D17" s="113"/>
      <c r="E17" s="114"/>
      <c r="F17" s="112"/>
      <c r="G17" s="113"/>
      <c r="H17" s="113"/>
      <c r="I17" s="113"/>
      <c r="J17" s="114"/>
      <c r="K17" s="105"/>
      <c r="L17" s="105"/>
      <c r="M17" s="4">
        <v>95</v>
      </c>
      <c r="N17" s="4">
        <v>95</v>
      </c>
      <c r="O17" s="4">
        <v>95</v>
      </c>
      <c r="P17" s="4">
        <v>95</v>
      </c>
      <c r="Q17" s="4">
        <v>95</v>
      </c>
      <c r="R17" s="4"/>
      <c r="S17" s="4"/>
      <c r="T17" s="4"/>
    </row>
    <row r="18" spans="2:21" ht="22.5" x14ac:dyDescent="0.55000000000000004">
      <c r="B18" s="103" t="s">
        <v>98</v>
      </c>
      <c r="C18" s="118" t="s">
        <v>133</v>
      </c>
      <c r="D18" s="116"/>
      <c r="E18" s="117"/>
      <c r="F18" s="118" t="s">
        <v>27</v>
      </c>
      <c r="G18" s="116"/>
      <c r="H18" s="116"/>
      <c r="I18" s="116"/>
      <c r="J18" s="117"/>
      <c r="K18" s="103" t="s">
        <v>21</v>
      </c>
      <c r="L18" s="103" t="s">
        <v>22</v>
      </c>
      <c r="M18" s="55" t="s">
        <v>5</v>
      </c>
      <c r="N18" s="55" t="s">
        <v>6</v>
      </c>
      <c r="O18" s="55" t="s">
        <v>7</v>
      </c>
      <c r="P18" s="55" t="s">
        <v>8</v>
      </c>
      <c r="Q18" s="55" t="s">
        <v>9</v>
      </c>
      <c r="R18" s="55" t="s">
        <v>10</v>
      </c>
      <c r="S18" s="55" t="s">
        <v>11</v>
      </c>
      <c r="T18" s="58"/>
    </row>
    <row r="19" spans="2:21" ht="22.5" x14ac:dyDescent="0.55000000000000004">
      <c r="B19" s="104"/>
      <c r="C19" s="109"/>
      <c r="D19" s="110"/>
      <c r="E19" s="111"/>
      <c r="F19" s="109"/>
      <c r="G19" s="110"/>
      <c r="H19" s="110"/>
      <c r="I19" s="110"/>
      <c r="J19" s="111"/>
      <c r="K19" s="104"/>
      <c r="L19" s="104"/>
      <c r="M19" s="4">
        <v>100</v>
      </c>
      <c r="N19" s="4">
        <v>110</v>
      </c>
      <c r="O19" s="4">
        <v>121</v>
      </c>
      <c r="P19" s="4">
        <v>133</v>
      </c>
      <c r="Q19" s="4">
        <v>146</v>
      </c>
      <c r="R19" s="4">
        <v>160</v>
      </c>
      <c r="S19" s="4">
        <f>SUM(M19:R19)</f>
        <v>770</v>
      </c>
      <c r="T19" s="51"/>
    </row>
    <row r="20" spans="2:21" ht="22.5" x14ac:dyDescent="0.55000000000000004">
      <c r="B20" s="104"/>
      <c r="C20" s="109"/>
      <c r="D20" s="110"/>
      <c r="E20" s="111"/>
      <c r="F20" s="109"/>
      <c r="G20" s="110"/>
      <c r="H20" s="110"/>
      <c r="I20" s="110"/>
      <c r="J20" s="111"/>
      <c r="K20" s="104"/>
      <c r="L20" s="104"/>
      <c r="M20" s="55" t="s">
        <v>13</v>
      </c>
      <c r="N20" s="55" t="s">
        <v>14</v>
      </c>
      <c r="O20" s="55" t="s">
        <v>15</v>
      </c>
      <c r="P20" s="55" t="s">
        <v>16</v>
      </c>
      <c r="Q20" s="55" t="s">
        <v>17</v>
      </c>
      <c r="R20" s="55" t="s">
        <v>18</v>
      </c>
      <c r="S20" s="55" t="s">
        <v>19</v>
      </c>
      <c r="T20" s="55" t="s">
        <v>20</v>
      </c>
    </row>
    <row r="21" spans="2:21" ht="23" thickBot="1" x14ac:dyDescent="0.6">
      <c r="B21" s="105"/>
      <c r="C21" s="112"/>
      <c r="D21" s="113"/>
      <c r="E21" s="114"/>
      <c r="F21" s="112"/>
      <c r="G21" s="113"/>
      <c r="H21" s="113"/>
      <c r="I21" s="113"/>
      <c r="J21" s="114"/>
      <c r="K21" s="105"/>
      <c r="L21" s="105"/>
      <c r="M21" s="4">
        <v>176</v>
      </c>
      <c r="N21" s="4">
        <v>193</v>
      </c>
      <c r="O21" s="4">
        <v>212</v>
      </c>
      <c r="P21" s="4">
        <v>233</v>
      </c>
      <c r="Q21" s="4">
        <v>256</v>
      </c>
      <c r="R21" s="4"/>
      <c r="S21" s="4"/>
      <c r="T21" s="4"/>
    </row>
    <row r="22" spans="2:21" ht="18" customHeight="1" x14ac:dyDescent="0.55000000000000004">
      <c r="B22" s="103" t="s">
        <v>130</v>
      </c>
      <c r="C22" s="118" t="s">
        <v>26</v>
      </c>
      <c r="D22" s="116"/>
      <c r="E22" s="117"/>
      <c r="F22" s="115" t="s">
        <v>131</v>
      </c>
      <c r="G22" s="116"/>
      <c r="H22" s="116"/>
      <c r="I22" s="116"/>
      <c r="J22" s="117"/>
      <c r="K22" s="103" t="s">
        <v>21</v>
      </c>
      <c r="L22" s="103" t="s">
        <v>22</v>
      </c>
      <c r="M22" s="55" t="s">
        <v>5</v>
      </c>
      <c r="N22" s="55" t="s">
        <v>6</v>
      </c>
      <c r="O22" s="55" t="s">
        <v>7</v>
      </c>
      <c r="P22" s="55" t="s">
        <v>8</v>
      </c>
      <c r="Q22" s="55" t="s">
        <v>9</v>
      </c>
      <c r="R22" s="55" t="s">
        <v>10</v>
      </c>
      <c r="S22" s="55" t="s">
        <v>11</v>
      </c>
      <c r="T22" s="58"/>
    </row>
    <row r="23" spans="2:21" ht="22.5" x14ac:dyDescent="0.55000000000000004">
      <c r="B23" s="104"/>
      <c r="C23" s="109"/>
      <c r="D23" s="110"/>
      <c r="E23" s="111"/>
      <c r="F23" s="109"/>
      <c r="G23" s="110"/>
      <c r="H23" s="110"/>
      <c r="I23" s="110"/>
      <c r="J23" s="111"/>
      <c r="K23" s="104"/>
      <c r="L23" s="104"/>
      <c r="M23" s="4">
        <v>9500</v>
      </c>
      <c r="N23" s="4">
        <v>10450</v>
      </c>
      <c r="O23" s="4">
        <v>11495</v>
      </c>
      <c r="P23" s="4">
        <v>12635</v>
      </c>
      <c r="Q23" s="4">
        <v>13870</v>
      </c>
      <c r="R23" s="4">
        <v>15200</v>
      </c>
      <c r="S23" s="4">
        <f>SUM(M23:R23)</f>
        <v>73150</v>
      </c>
      <c r="T23" s="51"/>
    </row>
    <row r="24" spans="2:21" ht="22.5" x14ac:dyDescent="0.55000000000000004">
      <c r="B24" s="104"/>
      <c r="C24" s="109"/>
      <c r="D24" s="110"/>
      <c r="E24" s="111"/>
      <c r="F24" s="109"/>
      <c r="G24" s="110"/>
      <c r="H24" s="110"/>
      <c r="I24" s="110"/>
      <c r="J24" s="111"/>
      <c r="K24" s="104"/>
      <c r="L24" s="104"/>
      <c r="M24" s="55" t="s">
        <v>13</v>
      </c>
      <c r="N24" s="55" t="s">
        <v>14</v>
      </c>
      <c r="O24" s="55" t="s">
        <v>15</v>
      </c>
      <c r="P24" s="55" t="s">
        <v>16</v>
      </c>
      <c r="Q24" s="55" t="s">
        <v>17</v>
      </c>
      <c r="R24" s="55" t="s">
        <v>18</v>
      </c>
      <c r="S24" s="55" t="s">
        <v>19</v>
      </c>
      <c r="T24" s="55" t="s">
        <v>20</v>
      </c>
      <c r="U24" s="9"/>
    </row>
    <row r="25" spans="2:21" ht="22.5" x14ac:dyDescent="0.55000000000000004">
      <c r="B25" s="105"/>
      <c r="C25" s="112"/>
      <c r="D25" s="113"/>
      <c r="E25" s="114"/>
      <c r="F25" s="112"/>
      <c r="G25" s="113"/>
      <c r="H25" s="113"/>
      <c r="I25" s="113"/>
      <c r="J25" s="114"/>
      <c r="K25" s="105"/>
      <c r="L25" s="105"/>
      <c r="M25" s="4">
        <v>16720</v>
      </c>
      <c r="N25" s="4">
        <v>18335</v>
      </c>
      <c r="O25" s="4">
        <v>20140</v>
      </c>
      <c r="P25" s="4">
        <v>22135</v>
      </c>
      <c r="Q25" s="4">
        <v>24320</v>
      </c>
      <c r="R25" s="4"/>
      <c r="S25" s="4"/>
      <c r="T25" s="4"/>
      <c r="U25" s="10"/>
    </row>
    <row r="26" spans="2:21" x14ac:dyDescent="0.55000000000000004">
      <c r="B26" s="21"/>
      <c r="C26" s="22"/>
      <c r="D26" s="22"/>
      <c r="E26" s="22"/>
      <c r="F26" s="22"/>
      <c r="G26" s="22"/>
      <c r="H26" s="22"/>
      <c r="I26" s="22"/>
      <c r="J26" s="22"/>
      <c r="K26" s="22"/>
      <c r="L26" s="22"/>
      <c r="M26" s="22"/>
      <c r="N26" s="22"/>
      <c r="O26" s="22"/>
      <c r="P26" s="22"/>
      <c r="Q26" s="22"/>
      <c r="R26" s="22"/>
      <c r="S26" s="22"/>
      <c r="T26" s="23"/>
    </row>
    <row r="27" spans="2:21" ht="400" customHeight="1" x14ac:dyDescent="0.55000000000000004">
      <c r="B27" s="91" t="s">
        <v>75</v>
      </c>
      <c r="C27" s="92"/>
      <c r="D27" s="92"/>
      <c r="E27" s="92"/>
      <c r="F27" s="92"/>
      <c r="G27" s="92"/>
      <c r="H27" s="92"/>
      <c r="I27" s="92"/>
      <c r="J27" s="92"/>
      <c r="K27" s="92"/>
      <c r="L27" s="92"/>
      <c r="M27" s="92"/>
      <c r="N27" s="92"/>
      <c r="O27" s="92"/>
      <c r="P27" s="92"/>
      <c r="Q27" s="92"/>
      <c r="R27" s="92"/>
      <c r="S27" s="92"/>
      <c r="T27" s="93"/>
    </row>
  </sheetData>
  <mergeCells count="28">
    <mergeCell ref="C22:E25"/>
    <mergeCell ref="B22:B25"/>
    <mergeCell ref="B18:B21"/>
    <mergeCell ref="C18:E21"/>
    <mergeCell ref="F18:J21"/>
    <mergeCell ref="B27:T27"/>
    <mergeCell ref="B9:T9"/>
    <mergeCell ref="B11:T11"/>
    <mergeCell ref="B13:T13"/>
    <mergeCell ref="C14:E14"/>
    <mergeCell ref="F14:J14"/>
    <mergeCell ref="B15:B17"/>
    <mergeCell ref="C15:E17"/>
    <mergeCell ref="F15:J17"/>
    <mergeCell ref="K15:K17"/>
    <mergeCell ref="L15:L17"/>
    <mergeCell ref="L22:L25"/>
    <mergeCell ref="K22:K25"/>
    <mergeCell ref="F22:J25"/>
    <mergeCell ref="K18:K21"/>
    <mergeCell ref="L18:L21"/>
    <mergeCell ref="C7:E7"/>
    <mergeCell ref="G7:I7"/>
    <mergeCell ref="B2:I2"/>
    <mergeCell ref="J2:L2"/>
    <mergeCell ref="M2:S2"/>
    <mergeCell ref="B4:T4"/>
    <mergeCell ref="B5:T5"/>
  </mergeCells>
  <phoneticPr fontId="1"/>
  <printOptions horizontalCentered="1" verticalCentered="1"/>
  <pageMargins left="0" right="0" top="0" bottom="0" header="0.31496062992125984" footer="0.31496062992125984"/>
  <pageSetup paperSize="8" scale="7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28"/>
  <sheetViews>
    <sheetView showGridLines="0" zoomScale="60" zoomScaleNormal="60" workbookViewId="0">
      <pane xSplit="1" ySplit="11" topLeftCell="B12" activePane="bottomRight" state="frozen"/>
      <selection pane="topRight" activeCell="B1" sqref="B1"/>
      <selection pane="bottomLeft" activeCell="A12" sqref="A12"/>
      <selection pane="bottomRigh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11" t="s">
        <v>66</v>
      </c>
      <c r="C1" s="11"/>
      <c r="D1" s="11"/>
      <c r="E1" s="11"/>
      <c r="F1" s="11"/>
      <c r="G1" s="11"/>
      <c r="H1" s="11"/>
      <c r="I1" s="11"/>
      <c r="J1" s="11"/>
      <c r="K1" s="12"/>
      <c r="L1" s="12"/>
      <c r="M1" s="12"/>
      <c r="N1" s="12"/>
      <c r="O1" s="12"/>
      <c r="P1" s="12"/>
      <c r="Q1" s="12"/>
      <c r="R1" s="12"/>
      <c r="S1" s="53"/>
      <c r="T1" s="53"/>
    </row>
    <row r="2" spans="2:20" ht="38" x14ac:dyDescent="1.25">
      <c r="B2" s="85" t="s">
        <v>67</v>
      </c>
      <c r="C2" s="85"/>
      <c r="D2" s="85"/>
      <c r="E2" s="85"/>
      <c r="F2" s="85"/>
      <c r="G2" s="85"/>
      <c r="H2" s="85"/>
      <c r="I2" s="85"/>
      <c r="J2" s="86">
        <f>A①_入力!J2</f>
        <v>2</v>
      </c>
      <c r="K2" s="86"/>
      <c r="L2" s="86"/>
      <c r="M2" s="87" t="str">
        <f>A①_入力!M2</f>
        <v>第2問_全社_GL科目別_月次売上計画（その2）</v>
      </c>
      <c r="N2" s="87"/>
      <c r="O2" s="87"/>
      <c r="P2" s="87"/>
      <c r="Q2" s="87"/>
      <c r="R2" s="87"/>
      <c r="S2" s="87"/>
      <c r="T2" s="13"/>
    </row>
    <row r="3" spans="2:20" ht="31.5" x14ac:dyDescent="1.05">
      <c r="B3" s="14"/>
      <c r="C3" s="48" t="s">
        <v>117</v>
      </c>
      <c r="D3" s="14"/>
      <c r="E3" s="14"/>
      <c r="F3" s="14"/>
      <c r="G3" s="14"/>
      <c r="H3" s="14"/>
      <c r="I3" s="14"/>
      <c r="J3" s="15"/>
      <c r="K3" s="15"/>
      <c r="L3" s="15"/>
      <c r="M3" s="15"/>
      <c r="N3" s="15"/>
      <c r="O3" s="15"/>
      <c r="P3" s="15"/>
      <c r="Q3" s="15"/>
      <c r="R3" s="15"/>
      <c r="S3" s="15"/>
      <c r="T3" s="16"/>
    </row>
    <row r="4" spans="2:20" ht="22.5" x14ac:dyDescent="0.55000000000000004">
      <c r="B4" s="124" t="s">
        <v>0</v>
      </c>
      <c r="C4" s="124"/>
      <c r="D4" s="124"/>
      <c r="E4" s="124"/>
      <c r="F4" s="124"/>
      <c r="G4" s="124"/>
      <c r="H4" s="124"/>
      <c r="I4" s="124"/>
      <c r="J4" s="124"/>
      <c r="K4" s="124"/>
      <c r="L4" s="124"/>
      <c r="M4" s="124"/>
      <c r="N4" s="124"/>
      <c r="O4" s="124"/>
      <c r="P4" s="124"/>
      <c r="Q4" s="124"/>
      <c r="R4" s="124"/>
      <c r="S4" s="124"/>
      <c r="T4" s="124"/>
    </row>
    <row r="5" spans="2:20" ht="46.75" customHeight="1" x14ac:dyDescent="0.55000000000000004">
      <c r="B5" s="123" t="s">
        <v>68</v>
      </c>
      <c r="C5" s="123"/>
      <c r="D5" s="123"/>
      <c r="E5" s="123"/>
      <c r="F5" s="123"/>
      <c r="G5" s="123"/>
      <c r="H5" s="123"/>
      <c r="I5" s="123"/>
      <c r="J5" s="123"/>
      <c r="K5" s="123"/>
      <c r="L5" s="123"/>
      <c r="M5" s="123"/>
      <c r="N5" s="123"/>
      <c r="O5" s="123"/>
      <c r="P5" s="123"/>
      <c r="Q5" s="123"/>
      <c r="R5" s="123"/>
      <c r="S5" s="123"/>
      <c r="T5" s="123"/>
    </row>
    <row r="6" spans="2:20" ht="7.75" customHeight="1" x14ac:dyDescent="0.55000000000000004"/>
    <row r="7" spans="2:20" ht="28.5" x14ac:dyDescent="0.95">
      <c r="B7" s="18">
        <v>1</v>
      </c>
      <c r="C7" s="121" t="s">
        <v>24</v>
      </c>
      <c r="D7" s="121"/>
      <c r="E7" s="121"/>
      <c r="F7" s="17">
        <f>A①_入力!F7</f>
        <v>2</v>
      </c>
      <c r="G7" s="84" t="str">
        <f>A①_入力!G7</f>
        <v>問題</v>
      </c>
      <c r="H7" s="84"/>
      <c r="I7" s="84"/>
    </row>
    <row r="8" spans="2:20" ht="5.4" customHeight="1" x14ac:dyDescent="0.55000000000000004"/>
    <row r="9" spans="2:20" ht="23.5" customHeight="1" x14ac:dyDescent="0.55000000000000004">
      <c r="B9" s="122" t="s">
        <v>28</v>
      </c>
      <c r="C9" s="122"/>
      <c r="D9" s="122"/>
      <c r="E9" s="122"/>
      <c r="F9" s="122"/>
      <c r="G9" s="122"/>
      <c r="H9" s="122"/>
      <c r="I9" s="122"/>
      <c r="J9" s="122"/>
      <c r="K9" s="122"/>
      <c r="L9" s="122"/>
      <c r="M9" s="122"/>
      <c r="N9" s="122"/>
      <c r="O9" s="122"/>
      <c r="P9" s="122"/>
      <c r="Q9" s="122"/>
      <c r="R9" s="122"/>
      <c r="S9" s="122"/>
      <c r="T9" s="122"/>
    </row>
    <row r="10" spans="2:20" ht="6" customHeight="1" x14ac:dyDescent="0.55000000000000004"/>
    <row r="11" spans="2:20" ht="114.65" customHeight="1" x14ac:dyDescent="0.55000000000000004">
      <c r="B11" s="123" t="s">
        <v>122</v>
      </c>
      <c r="C11" s="123"/>
      <c r="D11" s="123"/>
      <c r="E11" s="123"/>
      <c r="F11" s="123"/>
      <c r="G11" s="123"/>
      <c r="H11" s="123"/>
      <c r="I11" s="123"/>
      <c r="J11" s="123"/>
      <c r="K11" s="123"/>
      <c r="L11" s="123"/>
      <c r="M11" s="123"/>
      <c r="N11" s="123"/>
      <c r="O11" s="123"/>
      <c r="P11" s="123"/>
      <c r="Q11" s="123"/>
      <c r="R11" s="123"/>
      <c r="S11" s="123"/>
      <c r="T11" s="123"/>
    </row>
    <row r="12" spans="2:20" ht="4.25" customHeight="1" thickBot="1" x14ac:dyDescent="0.6"/>
    <row r="13" spans="2:20" ht="5.4" hidden="1" customHeight="1" thickBot="1" x14ac:dyDescent="0.6"/>
    <row r="14" spans="2:20" ht="29" thickBot="1" x14ac:dyDescent="0.6">
      <c r="B14" s="119" t="s">
        <v>134</v>
      </c>
      <c r="C14" s="98"/>
      <c r="D14" s="98"/>
      <c r="E14" s="98"/>
      <c r="F14" s="98"/>
      <c r="G14" s="98"/>
      <c r="H14" s="98"/>
      <c r="I14" s="98"/>
      <c r="J14" s="98"/>
      <c r="K14" s="98"/>
      <c r="L14" s="98"/>
      <c r="M14" s="98"/>
      <c r="N14" s="98"/>
      <c r="O14" s="98"/>
      <c r="P14" s="98"/>
      <c r="Q14" s="98"/>
      <c r="R14" s="98"/>
      <c r="S14" s="98"/>
      <c r="T14" s="120"/>
    </row>
    <row r="15" spans="2:20" ht="22.5" x14ac:dyDescent="0.55000000000000004">
      <c r="B15" s="59" t="s">
        <v>1</v>
      </c>
      <c r="C15" s="100" t="s">
        <v>2</v>
      </c>
      <c r="D15" s="101"/>
      <c r="E15" s="102"/>
      <c r="F15" s="100" t="s">
        <v>12</v>
      </c>
      <c r="G15" s="101"/>
      <c r="H15" s="101"/>
      <c r="I15" s="101"/>
      <c r="J15" s="102"/>
      <c r="K15" s="54" t="s">
        <v>3</v>
      </c>
      <c r="L15" s="54" t="s">
        <v>4</v>
      </c>
      <c r="M15" s="55" t="s">
        <v>5</v>
      </c>
      <c r="N15" s="55" t="s">
        <v>6</v>
      </c>
      <c r="O15" s="55" t="s">
        <v>7</v>
      </c>
      <c r="P15" s="55" t="s">
        <v>8</v>
      </c>
      <c r="Q15" s="55" t="s">
        <v>9</v>
      </c>
      <c r="R15" s="55" t="s">
        <v>10</v>
      </c>
      <c r="S15" s="55" t="s">
        <v>11</v>
      </c>
      <c r="T15" s="58"/>
    </row>
    <row r="16" spans="2:20" ht="21.65" customHeight="1" x14ac:dyDescent="0.55000000000000004">
      <c r="B16" s="103" t="s">
        <v>23</v>
      </c>
      <c r="C16" s="106" t="s">
        <v>132</v>
      </c>
      <c r="D16" s="107"/>
      <c r="E16" s="108"/>
      <c r="F16" s="106" t="s">
        <v>27</v>
      </c>
      <c r="G16" s="107"/>
      <c r="H16" s="107"/>
      <c r="I16" s="107"/>
      <c r="J16" s="108"/>
      <c r="K16" s="103" t="s">
        <v>21</v>
      </c>
      <c r="L16" s="103" t="s">
        <v>22</v>
      </c>
      <c r="M16" s="4">
        <v>95</v>
      </c>
      <c r="N16" s="4">
        <v>95</v>
      </c>
      <c r="O16" s="4">
        <v>95</v>
      </c>
      <c r="P16" s="4">
        <v>95</v>
      </c>
      <c r="Q16" s="4">
        <v>95</v>
      </c>
      <c r="R16" s="4">
        <v>95</v>
      </c>
      <c r="S16" s="4"/>
      <c r="T16" s="51"/>
    </row>
    <row r="17" spans="2:20" ht="21.65" customHeight="1" x14ac:dyDescent="0.55000000000000004">
      <c r="B17" s="104"/>
      <c r="C17" s="109"/>
      <c r="D17" s="110"/>
      <c r="E17" s="111"/>
      <c r="F17" s="109"/>
      <c r="G17" s="110"/>
      <c r="H17" s="110"/>
      <c r="I17" s="110"/>
      <c r="J17" s="111"/>
      <c r="K17" s="104"/>
      <c r="L17" s="104"/>
      <c r="M17" s="55" t="s">
        <v>13</v>
      </c>
      <c r="N17" s="55" t="s">
        <v>14</v>
      </c>
      <c r="O17" s="55" t="s">
        <v>15</v>
      </c>
      <c r="P17" s="55" t="s">
        <v>16</v>
      </c>
      <c r="Q17" s="55" t="s">
        <v>17</v>
      </c>
      <c r="R17" s="55" t="s">
        <v>18</v>
      </c>
      <c r="S17" s="55" t="s">
        <v>19</v>
      </c>
      <c r="T17" s="55" t="s">
        <v>20</v>
      </c>
    </row>
    <row r="18" spans="2:20" ht="21.65" customHeight="1" thickBot="1" x14ac:dyDescent="0.6">
      <c r="B18" s="105"/>
      <c r="C18" s="112"/>
      <c r="D18" s="113"/>
      <c r="E18" s="114"/>
      <c r="F18" s="112"/>
      <c r="G18" s="113"/>
      <c r="H18" s="113"/>
      <c r="I18" s="113"/>
      <c r="J18" s="114"/>
      <c r="K18" s="105"/>
      <c r="L18" s="105"/>
      <c r="M18" s="4">
        <v>95</v>
      </c>
      <c r="N18" s="4">
        <v>95</v>
      </c>
      <c r="O18" s="4">
        <v>95</v>
      </c>
      <c r="P18" s="4">
        <v>95</v>
      </c>
      <c r="Q18" s="4">
        <v>95</v>
      </c>
      <c r="R18" s="4"/>
      <c r="S18" s="4"/>
      <c r="T18" s="4"/>
    </row>
    <row r="19" spans="2:20" ht="22.5" x14ac:dyDescent="0.55000000000000004">
      <c r="B19" s="103" t="s">
        <v>98</v>
      </c>
      <c r="C19" s="118" t="s">
        <v>133</v>
      </c>
      <c r="D19" s="116"/>
      <c r="E19" s="117"/>
      <c r="F19" s="118" t="s">
        <v>27</v>
      </c>
      <c r="G19" s="116"/>
      <c r="H19" s="116"/>
      <c r="I19" s="116"/>
      <c r="J19" s="117"/>
      <c r="K19" s="103"/>
      <c r="L19" s="103" t="s">
        <v>179</v>
      </c>
      <c r="M19" s="55" t="s">
        <v>5</v>
      </c>
      <c r="N19" s="55" t="s">
        <v>6</v>
      </c>
      <c r="O19" s="55" t="s">
        <v>7</v>
      </c>
      <c r="P19" s="55" t="s">
        <v>8</v>
      </c>
      <c r="Q19" s="55" t="s">
        <v>9</v>
      </c>
      <c r="R19" s="55" t="s">
        <v>10</v>
      </c>
      <c r="S19" s="55" t="s">
        <v>11</v>
      </c>
      <c r="T19" s="58"/>
    </row>
    <row r="20" spans="2:20" ht="22.5" x14ac:dyDescent="0.55000000000000004">
      <c r="B20" s="104"/>
      <c r="C20" s="109"/>
      <c r="D20" s="110"/>
      <c r="E20" s="111"/>
      <c r="F20" s="109"/>
      <c r="G20" s="110"/>
      <c r="H20" s="110"/>
      <c r="I20" s="110"/>
      <c r="J20" s="111"/>
      <c r="K20" s="104"/>
      <c r="L20" s="104"/>
      <c r="M20" s="4">
        <v>100</v>
      </c>
      <c r="N20" s="4">
        <v>110</v>
      </c>
      <c r="O20" s="4">
        <v>121</v>
      </c>
      <c r="P20" s="4">
        <v>133</v>
      </c>
      <c r="Q20" s="4">
        <v>146</v>
      </c>
      <c r="R20" s="4">
        <v>160</v>
      </c>
      <c r="S20" s="4">
        <f>SUM(M20:R20)</f>
        <v>770</v>
      </c>
      <c r="T20" s="51"/>
    </row>
    <row r="21" spans="2:20" ht="22.5" x14ac:dyDescent="0.55000000000000004">
      <c r="B21" s="104"/>
      <c r="C21" s="109"/>
      <c r="D21" s="110"/>
      <c r="E21" s="111"/>
      <c r="F21" s="109"/>
      <c r="G21" s="110"/>
      <c r="H21" s="110"/>
      <c r="I21" s="110"/>
      <c r="J21" s="111"/>
      <c r="K21" s="104"/>
      <c r="L21" s="104"/>
      <c r="M21" s="55" t="s">
        <v>13</v>
      </c>
      <c r="N21" s="55" t="s">
        <v>14</v>
      </c>
      <c r="O21" s="55" t="s">
        <v>15</v>
      </c>
      <c r="P21" s="55" t="s">
        <v>16</v>
      </c>
      <c r="Q21" s="55" t="s">
        <v>17</v>
      </c>
      <c r="R21" s="55" t="s">
        <v>18</v>
      </c>
      <c r="S21" s="55" t="s">
        <v>19</v>
      </c>
      <c r="T21" s="55" t="s">
        <v>20</v>
      </c>
    </row>
    <row r="22" spans="2:20" ht="23" thickBot="1" x14ac:dyDescent="0.6">
      <c r="B22" s="105"/>
      <c r="C22" s="112"/>
      <c r="D22" s="113"/>
      <c r="E22" s="114"/>
      <c r="F22" s="112"/>
      <c r="G22" s="113"/>
      <c r="H22" s="113"/>
      <c r="I22" s="113"/>
      <c r="J22" s="114"/>
      <c r="K22" s="105"/>
      <c r="L22" s="105"/>
      <c r="M22" s="4">
        <v>176</v>
      </c>
      <c r="N22" s="4">
        <v>193</v>
      </c>
      <c r="O22" s="4">
        <v>212</v>
      </c>
      <c r="P22" s="4">
        <v>233</v>
      </c>
      <c r="Q22" s="4">
        <v>256</v>
      </c>
      <c r="R22" s="4"/>
      <c r="S22" s="4"/>
      <c r="T22" s="4"/>
    </row>
    <row r="23" spans="2:20" ht="22.5" x14ac:dyDescent="0.55000000000000004">
      <c r="B23" s="103" t="s">
        <v>130</v>
      </c>
      <c r="C23" s="118" t="s">
        <v>26</v>
      </c>
      <c r="D23" s="116"/>
      <c r="E23" s="117"/>
      <c r="F23" s="115" t="s">
        <v>131</v>
      </c>
      <c r="G23" s="116"/>
      <c r="H23" s="116"/>
      <c r="I23" s="116"/>
      <c r="J23" s="117"/>
      <c r="K23" s="103" t="s">
        <v>21</v>
      </c>
      <c r="L23" s="103" t="s">
        <v>22</v>
      </c>
      <c r="M23" s="55" t="s">
        <v>5</v>
      </c>
      <c r="N23" s="55" t="s">
        <v>6</v>
      </c>
      <c r="O23" s="55" t="s">
        <v>7</v>
      </c>
      <c r="P23" s="55" t="s">
        <v>8</v>
      </c>
      <c r="Q23" s="55" t="s">
        <v>9</v>
      </c>
      <c r="R23" s="55" t="s">
        <v>10</v>
      </c>
      <c r="S23" s="55" t="s">
        <v>11</v>
      </c>
      <c r="T23" s="58"/>
    </row>
    <row r="24" spans="2:20" ht="22.5" x14ac:dyDescent="0.55000000000000004">
      <c r="B24" s="104"/>
      <c r="C24" s="109"/>
      <c r="D24" s="110"/>
      <c r="E24" s="111"/>
      <c r="F24" s="109"/>
      <c r="G24" s="110"/>
      <c r="H24" s="110"/>
      <c r="I24" s="110"/>
      <c r="J24" s="111"/>
      <c r="K24" s="104"/>
      <c r="L24" s="104"/>
      <c r="M24" s="4">
        <v>9500</v>
      </c>
      <c r="N24" s="4">
        <v>10450</v>
      </c>
      <c r="O24" s="4">
        <v>11495</v>
      </c>
      <c r="P24" s="4">
        <v>12635</v>
      </c>
      <c r="Q24" s="4">
        <v>13870</v>
      </c>
      <c r="R24" s="4">
        <v>15200</v>
      </c>
      <c r="S24" s="4">
        <f>SUM(M24:R24)</f>
        <v>73150</v>
      </c>
      <c r="T24" s="51"/>
    </row>
    <row r="25" spans="2:20" ht="22.5" x14ac:dyDescent="0.55000000000000004">
      <c r="B25" s="104"/>
      <c r="C25" s="109"/>
      <c r="D25" s="110"/>
      <c r="E25" s="111"/>
      <c r="F25" s="109"/>
      <c r="G25" s="110"/>
      <c r="H25" s="110"/>
      <c r="I25" s="110"/>
      <c r="J25" s="111"/>
      <c r="K25" s="104"/>
      <c r="L25" s="104"/>
      <c r="M25" s="55" t="s">
        <v>13</v>
      </c>
      <c r="N25" s="55" t="s">
        <v>14</v>
      </c>
      <c r="O25" s="55" t="s">
        <v>15</v>
      </c>
      <c r="P25" s="55" t="s">
        <v>16</v>
      </c>
      <c r="Q25" s="55" t="s">
        <v>17</v>
      </c>
      <c r="R25" s="55" t="s">
        <v>18</v>
      </c>
      <c r="S25" s="55" t="s">
        <v>19</v>
      </c>
      <c r="T25" s="55" t="s">
        <v>20</v>
      </c>
    </row>
    <row r="26" spans="2:20" ht="35.4" customHeight="1" x14ac:dyDescent="0.55000000000000004">
      <c r="B26" s="105"/>
      <c r="C26" s="112"/>
      <c r="D26" s="113"/>
      <c r="E26" s="114"/>
      <c r="F26" s="112"/>
      <c r="G26" s="113"/>
      <c r="H26" s="113"/>
      <c r="I26" s="113"/>
      <c r="J26" s="114"/>
      <c r="K26" s="105"/>
      <c r="L26" s="105"/>
      <c r="M26" s="4">
        <v>16720</v>
      </c>
      <c r="N26" s="4">
        <v>18335</v>
      </c>
      <c r="O26" s="4">
        <v>20140</v>
      </c>
      <c r="P26" s="4">
        <v>22135</v>
      </c>
      <c r="Q26" s="4">
        <v>24320</v>
      </c>
      <c r="R26" s="4"/>
      <c r="S26" s="4"/>
      <c r="T26" s="4"/>
    </row>
    <row r="28" spans="2:20" ht="22.5" x14ac:dyDescent="0.55000000000000004">
      <c r="B28" s="91" t="s">
        <v>135</v>
      </c>
      <c r="C28" s="92"/>
      <c r="D28" s="92"/>
      <c r="E28" s="92"/>
      <c r="F28" s="92"/>
      <c r="G28" s="92"/>
      <c r="H28" s="92"/>
      <c r="I28" s="92"/>
      <c r="J28" s="92"/>
      <c r="K28" s="92"/>
      <c r="L28" s="92"/>
      <c r="M28" s="92"/>
      <c r="N28" s="92"/>
      <c r="O28" s="92"/>
      <c r="P28" s="92"/>
      <c r="Q28" s="92"/>
      <c r="R28" s="92"/>
      <c r="S28" s="92"/>
      <c r="T28" s="93"/>
    </row>
  </sheetData>
  <mergeCells count="28">
    <mergeCell ref="B28:T28"/>
    <mergeCell ref="B23:B26"/>
    <mergeCell ref="C23:E26"/>
    <mergeCell ref="F23:J26"/>
    <mergeCell ref="K23:K26"/>
    <mergeCell ref="L23:L26"/>
    <mergeCell ref="C7:E7"/>
    <mergeCell ref="G7:I7"/>
    <mergeCell ref="B9:T9"/>
    <mergeCell ref="B11:T11"/>
    <mergeCell ref="B2:I2"/>
    <mergeCell ref="J2:L2"/>
    <mergeCell ref="M2:S2"/>
    <mergeCell ref="B4:T4"/>
    <mergeCell ref="B5:T5"/>
    <mergeCell ref="B14:T14"/>
    <mergeCell ref="B16:B18"/>
    <mergeCell ref="K16:K18"/>
    <mergeCell ref="L16:L18"/>
    <mergeCell ref="C15:E15"/>
    <mergeCell ref="F15:J15"/>
    <mergeCell ref="C16:E18"/>
    <mergeCell ref="F16:J18"/>
    <mergeCell ref="B19:B22"/>
    <mergeCell ref="C19:E22"/>
    <mergeCell ref="F19:J22"/>
    <mergeCell ref="K19:K22"/>
    <mergeCell ref="L19:L22"/>
  </mergeCells>
  <phoneticPr fontId="1"/>
  <printOptions horizontalCentered="1" verticalCentered="1"/>
  <pageMargins left="0" right="0" top="0" bottom="0" header="0.31496062992125984" footer="0.31496062992125984"/>
  <pageSetup paperSize="8" scale="70"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78"/>
  <sheetViews>
    <sheetView showGridLines="0" zoomScale="60" zoomScaleNormal="60" workbookViewId="0">
      <pane xSplit="11" ySplit="13" topLeftCell="L14" activePane="bottomRight" state="frozen"/>
      <selection pane="topRight" activeCell="L1" sqref="L1"/>
      <selection pane="bottomLeft" activeCell="A14" sqref="A14"/>
      <selection pane="bottomRight" activeCell="W19" sqref="W19"/>
    </sheetView>
  </sheetViews>
  <sheetFormatPr defaultRowHeight="18" x14ac:dyDescent="0.55000000000000004"/>
  <cols>
    <col min="1" max="1" width="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11" t="s">
        <v>66</v>
      </c>
      <c r="C1" s="11"/>
      <c r="D1" s="11"/>
      <c r="E1" s="11"/>
      <c r="F1" s="11"/>
      <c r="G1" s="11"/>
      <c r="H1" s="11"/>
      <c r="I1" s="11"/>
      <c r="J1" s="11"/>
      <c r="K1" s="12"/>
      <c r="L1" s="12"/>
      <c r="M1" s="12"/>
      <c r="N1" s="12"/>
      <c r="O1" s="12"/>
      <c r="P1" s="12"/>
      <c r="Q1" s="12"/>
      <c r="R1" s="12"/>
      <c r="S1" s="53"/>
      <c r="T1" s="53"/>
    </row>
    <row r="2" spans="2:20" s="1" customFormat="1" ht="38" x14ac:dyDescent="1.25">
      <c r="B2" s="85" t="s">
        <v>67</v>
      </c>
      <c r="C2" s="85"/>
      <c r="D2" s="85"/>
      <c r="E2" s="85"/>
      <c r="F2" s="85"/>
      <c r="G2" s="85"/>
      <c r="H2" s="85"/>
      <c r="I2" s="85"/>
      <c r="J2" s="86">
        <f>A①_入力!J2</f>
        <v>2</v>
      </c>
      <c r="K2" s="86"/>
      <c r="L2" s="86"/>
      <c r="M2" s="87" t="str">
        <f>A①_入力!M2</f>
        <v>第2問_全社_GL科目別_月次売上計画（その2）</v>
      </c>
      <c r="N2" s="87"/>
      <c r="O2" s="87"/>
      <c r="P2" s="87"/>
      <c r="Q2" s="87"/>
      <c r="R2" s="87"/>
      <c r="S2" s="87"/>
      <c r="T2" s="13"/>
    </row>
    <row r="3" spans="2:20" s="1" customFormat="1" ht="31.5" x14ac:dyDescent="1.05">
      <c r="B3" s="14"/>
      <c r="C3" s="48" t="s">
        <v>118</v>
      </c>
      <c r="D3" s="14"/>
      <c r="E3" s="14"/>
      <c r="F3" s="14"/>
      <c r="G3" s="14"/>
      <c r="H3" s="14"/>
      <c r="I3" s="14"/>
      <c r="J3" s="15"/>
      <c r="K3" s="15"/>
      <c r="L3" s="15"/>
      <c r="M3" s="15"/>
      <c r="N3" s="15"/>
      <c r="O3" s="15"/>
      <c r="P3" s="15"/>
      <c r="Q3" s="15"/>
      <c r="R3" s="15"/>
      <c r="S3" s="14"/>
      <c r="T3" s="16"/>
    </row>
    <row r="4" spans="2:20" s="1" customFormat="1" ht="22.5" x14ac:dyDescent="0.55000000000000004">
      <c r="B4" s="124" t="s">
        <v>0</v>
      </c>
      <c r="C4" s="124"/>
      <c r="D4" s="124"/>
      <c r="E4" s="124"/>
      <c r="F4" s="124"/>
      <c r="G4" s="124"/>
      <c r="H4" s="124"/>
      <c r="I4" s="124"/>
      <c r="J4" s="124"/>
      <c r="K4" s="124"/>
      <c r="L4" s="124"/>
      <c r="M4" s="124"/>
      <c r="N4" s="124"/>
      <c r="O4" s="124"/>
      <c r="P4" s="124"/>
      <c r="Q4" s="124"/>
      <c r="R4" s="124"/>
      <c r="S4" s="124"/>
      <c r="T4" s="124"/>
    </row>
    <row r="5" spans="2:20" s="1" customFormat="1" ht="46.75" customHeight="1" x14ac:dyDescent="0.55000000000000004">
      <c r="B5" s="138" t="s">
        <v>69</v>
      </c>
      <c r="C5" s="138"/>
      <c r="D5" s="138"/>
      <c r="E5" s="138"/>
      <c r="F5" s="138"/>
      <c r="G5" s="138"/>
      <c r="H5" s="138"/>
      <c r="I5" s="138"/>
      <c r="J5" s="138"/>
      <c r="K5" s="138"/>
      <c r="L5" s="138"/>
      <c r="M5" s="138"/>
      <c r="N5" s="138"/>
      <c r="O5" s="138"/>
      <c r="P5" s="138"/>
      <c r="Q5" s="138"/>
      <c r="R5" s="138"/>
      <c r="S5" s="138"/>
      <c r="T5" s="138"/>
    </row>
    <row r="6" spans="2:20" s="1" customFormat="1" thickBot="1" x14ac:dyDescent="0.6"/>
    <row r="7" spans="2:20" s="1" customFormat="1" ht="29" thickBot="1" x14ac:dyDescent="0.6">
      <c r="B7" s="17">
        <v>2</v>
      </c>
      <c r="C7" s="139" t="s">
        <v>30</v>
      </c>
      <c r="D7" s="139"/>
      <c r="E7" s="139"/>
      <c r="F7" s="17">
        <f>A①_入力!F7</f>
        <v>2</v>
      </c>
      <c r="G7" s="84" t="str">
        <f>A①_入力!G7</f>
        <v>問題</v>
      </c>
      <c r="H7" s="84"/>
      <c r="I7" s="84"/>
      <c r="L7" s="140" t="s">
        <v>78</v>
      </c>
      <c r="M7" s="141"/>
      <c r="N7" s="142" t="s">
        <v>79</v>
      </c>
      <c r="O7" s="143"/>
      <c r="P7" s="40" t="s">
        <v>150</v>
      </c>
      <c r="Q7" s="125" t="s">
        <v>81</v>
      </c>
      <c r="R7" s="127"/>
      <c r="S7" s="125" t="s">
        <v>82</v>
      </c>
      <c r="T7" s="127"/>
    </row>
    <row r="8" spans="2:20" ht="29" thickBot="1" x14ac:dyDescent="0.6">
      <c r="N8" s="142" t="s">
        <v>149</v>
      </c>
      <c r="O8" s="143"/>
      <c r="P8" s="40" t="s">
        <v>151</v>
      </c>
      <c r="Q8" s="125" t="s">
        <v>152</v>
      </c>
      <c r="R8" s="127"/>
    </row>
    <row r="9" spans="2:20" ht="18.5" thickBot="1" x14ac:dyDescent="0.6"/>
    <row r="10" spans="2:20" ht="29" thickBot="1" x14ac:dyDescent="0.6">
      <c r="B10" s="125" t="s">
        <v>88</v>
      </c>
      <c r="C10" s="126"/>
      <c r="D10" s="126"/>
      <c r="E10" s="126"/>
      <c r="F10" s="126"/>
      <c r="G10" s="126"/>
      <c r="H10" s="126"/>
      <c r="I10" s="126"/>
      <c r="J10" s="126"/>
      <c r="K10" s="127"/>
    </row>
    <row r="11" spans="2:20" ht="18.5" thickBot="1" x14ac:dyDescent="0.6"/>
    <row r="12" spans="2:20" ht="29" thickBot="1" x14ac:dyDescent="0.6">
      <c r="C12" s="41">
        <v>1</v>
      </c>
      <c r="D12" s="125" t="s">
        <v>105</v>
      </c>
      <c r="E12" s="126"/>
      <c r="F12" s="126"/>
      <c r="G12" s="126"/>
      <c r="H12" s="126"/>
      <c r="I12" s="127"/>
    </row>
    <row r="13" spans="2:20" ht="18.5" thickBot="1" x14ac:dyDescent="0.6"/>
    <row r="14" spans="2:20" ht="29.5" thickBot="1" x14ac:dyDescent="0.6">
      <c r="D14" s="41"/>
      <c r="E14" s="44" t="s">
        <v>106</v>
      </c>
      <c r="F14" s="45"/>
      <c r="G14" s="46"/>
      <c r="H14" s="42"/>
      <c r="I14" s="42"/>
      <c r="J14" s="42"/>
      <c r="K14" s="43"/>
    </row>
    <row r="16" spans="2:20" ht="18.5" thickBot="1" x14ac:dyDescent="0.6"/>
    <row r="17" spans="3:11" ht="29" thickBot="1" x14ac:dyDescent="0.6">
      <c r="C17" s="41">
        <v>2</v>
      </c>
      <c r="D17" s="125" t="s">
        <v>109</v>
      </c>
      <c r="E17" s="126"/>
      <c r="F17" s="126"/>
      <c r="G17" s="126"/>
      <c r="H17" s="126"/>
      <c r="I17" s="127"/>
    </row>
    <row r="18" spans="3:11" ht="18.5" thickBot="1" x14ac:dyDescent="0.6"/>
    <row r="19" spans="3:11" ht="29.5" thickBot="1" x14ac:dyDescent="0.6">
      <c r="D19" s="41"/>
      <c r="E19" s="135" t="s">
        <v>110</v>
      </c>
      <c r="F19" s="136"/>
      <c r="G19" s="136"/>
      <c r="H19" s="136"/>
      <c r="I19" s="136"/>
      <c r="J19" s="136"/>
      <c r="K19" s="137"/>
    </row>
    <row r="20" spans="3:11" ht="18.5" thickBot="1" x14ac:dyDescent="0.6"/>
    <row r="21" spans="3:11" ht="29" thickBot="1" x14ac:dyDescent="0.6">
      <c r="C21" s="41">
        <v>3</v>
      </c>
      <c r="D21" s="125" t="s">
        <v>107</v>
      </c>
      <c r="E21" s="126"/>
      <c r="F21" s="126"/>
      <c r="G21" s="126"/>
      <c r="H21" s="126"/>
      <c r="I21" s="127"/>
    </row>
    <row r="22" spans="3:11" ht="18.5" thickBot="1" x14ac:dyDescent="0.6"/>
    <row r="23" spans="3:11" ht="29.5" thickBot="1" x14ac:dyDescent="0.6">
      <c r="D23" s="41"/>
      <c r="E23" s="135" t="s">
        <v>108</v>
      </c>
      <c r="F23" s="136"/>
      <c r="G23" s="136"/>
      <c r="H23" s="136"/>
      <c r="I23" s="136"/>
      <c r="J23" s="136"/>
      <c r="K23" s="137"/>
    </row>
    <row r="26" spans="3:11" ht="18.5" thickBot="1" x14ac:dyDescent="0.6"/>
    <row r="27" spans="3:11" ht="29" thickBot="1" x14ac:dyDescent="0.6">
      <c r="C27" s="41">
        <v>4</v>
      </c>
      <c r="D27" s="125" t="s">
        <v>89</v>
      </c>
      <c r="E27" s="126"/>
      <c r="F27" s="126"/>
      <c r="G27" s="126"/>
      <c r="H27" s="126"/>
      <c r="I27" s="127"/>
    </row>
    <row r="29" spans="3:11" ht="28.5" x14ac:dyDescent="0.55000000000000004">
      <c r="D29" s="17" t="s">
        <v>90</v>
      </c>
      <c r="E29" s="84" t="s">
        <v>91</v>
      </c>
      <c r="F29" s="84"/>
      <c r="G29" s="84"/>
    </row>
    <row r="31" spans="3:11" ht="28.5" x14ac:dyDescent="0.55000000000000004">
      <c r="E31" s="17" t="s">
        <v>92</v>
      </c>
      <c r="F31" s="84" t="s">
        <v>93</v>
      </c>
      <c r="G31" s="84"/>
      <c r="H31" s="84"/>
    </row>
    <row r="32" spans="3:11" ht="18.5" thickBot="1" x14ac:dyDescent="0.6"/>
    <row r="33" spans="4:12" ht="29.5" thickBot="1" x14ac:dyDescent="0.6">
      <c r="F33" s="41">
        <v>300</v>
      </c>
      <c r="G33" s="128" t="s">
        <v>104</v>
      </c>
      <c r="H33" s="129"/>
      <c r="I33" s="130"/>
      <c r="J33" s="60" t="s">
        <v>141</v>
      </c>
      <c r="K33" s="128" t="s">
        <v>143</v>
      </c>
      <c r="L33" s="130"/>
    </row>
    <row r="36" spans="4:12" ht="28.5" x14ac:dyDescent="0.55000000000000004">
      <c r="E36" s="17" t="s">
        <v>94</v>
      </c>
      <c r="F36" s="84" t="s">
        <v>95</v>
      </c>
      <c r="G36" s="84"/>
      <c r="H36" s="84"/>
    </row>
    <row r="37" spans="4:12" ht="29" x14ac:dyDescent="0.55000000000000004">
      <c r="F37" s="47" t="s">
        <v>83</v>
      </c>
    </row>
    <row r="39" spans="4:12" ht="28.5" x14ac:dyDescent="0.55000000000000004">
      <c r="E39" s="17" t="s">
        <v>96</v>
      </c>
      <c r="F39" s="84" t="s">
        <v>97</v>
      </c>
      <c r="G39" s="84"/>
      <c r="H39" s="84"/>
    </row>
    <row r="40" spans="4:12" ht="29" x14ac:dyDescent="0.55000000000000004">
      <c r="F40" s="47" t="s">
        <v>83</v>
      </c>
    </row>
    <row r="43" spans="4:12" ht="28.5" x14ac:dyDescent="0.55000000000000004">
      <c r="D43" s="17" t="s">
        <v>98</v>
      </c>
      <c r="E43" s="84" t="s">
        <v>99</v>
      </c>
      <c r="F43" s="84"/>
      <c r="G43" s="84"/>
    </row>
    <row r="45" spans="4:12" ht="28.5" x14ac:dyDescent="0.55000000000000004">
      <c r="E45" s="17" t="s">
        <v>100</v>
      </c>
      <c r="F45" s="84" t="s">
        <v>101</v>
      </c>
      <c r="G45" s="84"/>
      <c r="H45" s="84"/>
    </row>
    <row r="46" spans="4:12" ht="7.25" customHeight="1" thickBot="1" x14ac:dyDescent="0.6"/>
    <row r="47" spans="4:12" ht="29.5" thickBot="1" x14ac:dyDescent="0.6">
      <c r="F47" s="41">
        <v>400</v>
      </c>
      <c r="G47" s="128" t="s">
        <v>26</v>
      </c>
      <c r="H47" s="129"/>
      <c r="I47" s="130"/>
      <c r="J47" s="60" t="s">
        <v>142</v>
      </c>
      <c r="K47" s="128" t="s">
        <v>143</v>
      </c>
      <c r="L47" s="130"/>
    </row>
    <row r="49" spans="4:18" ht="28.5" x14ac:dyDescent="0.55000000000000004">
      <c r="E49" s="17" t="s">
        <v>102</v>
      </c>
      <c r="F49" s="84" t="s">
        <v>103</v>
      </c>
      <c r="G49" s="84"/>
      <c r="H49" s="84"/>
    </row>
    <row r="50" spans="4:18" ht="29" x14ac:dyDescent="0.55000000000000004">
      <c r="F50" s="47" t="s">
        <v>83</v>
      </c>
    </row>
    <row r="51" spans="4:18" ht="28.5" x14ac:dyDescent="0.55000000000000004">
      <c r="D51" s="17" t="s">
        <v>130</v>
      </c>
      <c r="E51" s="84" t="s">
        <v>136</v>
      </c>
      <c r="F51" s="84"/>
      <c r="G51" s="84"/>
    </row>
    <row r="52" spans="4:18" ht="29" x14ac:dyDescent="0.55000000000000004">
      <c r="E52" s="47" t="s">
        <v>83</v>
      </c>
    </row>
    <row r="53" spans="4:18" ht="28.5" x14ac:dyDescent="0.55000000000000004">
      <c r="D53" s="17" t="s">
        <v>137</v>
      </c>
      <c r="E53" s="84" t="s">
        <v>138</v>
      </c>
      <c r="F53" s="84"/>
      <c r="G53" s="84"/>
    </row>
    <row r="54" spans="4:18" ht="29" x14ac:dyDescent="0.55000000000000004">
      <c r="E54" s="47" t="s">
        <v>83</v>
      </c>
    </row>
    <row r="55" spans="4:18" ht="29" x14ac:dyDescent="0.55000000000000004">
      <c r="D55" s="17" t="s">
        <v>139</v>
      </c>
      <c r="E55" s="84" t="s">
        <v>140</v>
      </c>
      <c r="F55" s="84"/>
      <c r="G55" s="84"/>
      <c r="H55" s="61" t="s">
        <v>147</v>
      </c>
    </row>
    <row r="56" spans="4:18" ht="13.25" customHeight="1" thickBot="1" x14ac:dyDescent="0.6"/>
    <row r="57" spans="4:18" ht="29.5" thickBot="1" x14ac:dyDescent="0.6">
      <c r="E57" s="71" t="s">
        <v>189</v>
      </c>
      <c r="F57" s="41">
        <v>701</v>
      </c>
      <c r="G57" s="132"/>
      <c r="H57" s="133"/>
      <c r="I57" s="133"/>
      <c r="J57" s="133"/>
      <c r="K57" s="133"/>
      <c r="L57" s="134"/>
      <c r="M57" s="60" t="s">
        <v>141</v>
      </c>
      <c r="N57" s="128" t="s">
        <v>143</v>
      </c>
      <c r="O57" s="130"/>
    </row>
    <row r="58" spans="4:18" ht="29.5" thickBot="1" x14ac:dyDescent="0.6">
      <c r="G58" s="62" t="s">
        <v>144</v>
      </c>
    </row>
    <row r="59" spans="4:18" ht="29.5" thickBot="1" x14ac:dyDescent="0.6">
      <c r="F59" s="41">
        <v>702</v>
      </c>
      <c r="G59" s="149" t="s">
        <v>145</v>
      </c>
      <c r="H59" s="150"/>
      <c r="I59" s="150"/>
      <c r="J59" s="150"/>
      <c r="K59" s="150"/>
      <c r="L59" s="151"/>
      <c r="M59" s="60" t="s">
        <v>142</v>
      </c>
      <c r="N59" s="128" t="s">
        <v>143</v>
      </c>
      <c r="O59" s="130"/>
    </row>
    <row r="60" spans="4:18" ht="9" customHeight="1" thickBot="1" x14ac:dyDescent="0.6"/>
    <row r="61" spans="4:18" ht="29.5" thickBot="1" x14ac:dyDescent="0.6">
      <c r="E61" s="71" t="s">
        <v>189</v>
      </c>
      <c r="F61" s="41">
        <v>703</v>
      </c>
      <c r="G61" s="132"/>
      <c r="H61" s="133"/>
      <c r="I61" s="133"/>
      <c r="J61" s="133"/>
      <c r="K61" s="133"/>
      <c r="L61" s="134"/>
      <c r="M61" s="60" t="s">
        <v>141</v>
      </c>
      <c r="N61" s="144" t="s">
        <v>146</v>
      </c>
      <c r="O61" s="145"/>
    </row>
    <row r="62" spans="4:18" ht="22.75" customHeight="1" thickBot="1" x14ac:dyDescent="0.6">
      <c r="G62" s="146" t="s">
        <v>186</v>
      </c>
      <c r="H62" s="147"/>
      <c r="I62" s="148"/>
    </row>
    <row r="63" spans="4:18" ht="29.5" thickBot="1" x14ac:dyDescent="0.6">
      <c r="F63" s="71" t="s">
        <v>189</v>
      </c>
      <c r="G63" s="69" t="s">
        <v>190</v>
      </c>
      <c r="H63" s="42"/>
      <c r="I63" s="42"/>
      <c r="J63" s="42"/>
      <c r="K63" s="42"/>
      <c r="L63" s="42"/>
      <c r="M63" s="42"/>
      <c r="N63" s="42"/>
      <c r="O63" s="42"/>
      <c r="P63" s="42"/>
      <c r="Q63" s="42"/>
      <c r="R63" s="43"/>
    </row>
    <row r="64" spans="4:18" ht="29" x14ac:dyDescent="0.55000000000000004">
      <c r="G64" s="63" t="s">
        <v>148</v>
      </c>
    </row>
    <row r="65" spans="3:9" ht="18.5" thickBot="1" x14ac:dyDescent="0.6"/>
    <row r="66" spans="3:9" ht="29" thickBot="1" x14ac:dyDescent="0.6">
      <c r="C66" s="41">
        <v>5</v>
      </c>
      <c r="D66" s="125" t="s">
        <v>111</v>
      </c>
      <c r="E66" s="126"/>
      <c r="F66" s="126"/>
      <c r="G66" s="126"/>
      <c r="H66" s="126"/>
      <c r="I66" s="127"/>
    </row>
    <row r="68" spans="3:9" ht="28.5" x14ac:dyDescent="0.55000000000000004">
      <c r="D68" s="17" t="s">
        <v>90</v>
      </c>
      <c r="E68" s="131" t="s">
        <v>112</v>
      </c>
      <c r="F68" s="131"/>
      <c r="G68" s="131"/>
    </row>
    <row r="69" spans="3:9" ht="2.4" customHeight="1" x14ac:dyDescent="0.55000000000000004"/>
    <row r="70" spans="3:9" ht="9" customHeight="1" thickBot="1" x14ac:dyDescent="0.6"/>
    <row r="71" spans="3:9" ht="29" thickBot="1" x14ac:dyDescent="0.6">
      <c r="C71" s="41">
        <v>6</v>
      </c>
      <c r="D71" s="125" t="s">
        <v>113</v>
      </c>
      <c r="E71" s="126"/>
      <c r="F71" s="126"/>
      <c r="G71" s="126"/>
      <c r="H71" s="126"/>
      <c r="I71" s="127"/>
    </row>
    <row r="72" spans="3:9" ht="7.25" customHeight="1" x14ac:dyDescent="0.55000000000000004"/>
    <row r="73" spans="3:9" ht="21" customHeight="1" x14ac:dyDescent="0.55000000000000004">
      <c r="D73" s="47" t="s">
        <v>84</v>
      </c>
    </row>
    <row r="74" spans="3:9" ht="7.25" customHeight="1" thickBot="1" x14ac:dyDescent="0.6"/>
    <row r="75" spans="3:9" ht="29" thickBot="1" x14ac:dyDescent="0.6">
      <c r="C75" s="41">
        <v>7</v>
      </c>
      <c r="D75" s="125" t="s">
        <v>114</v>
      </c>
      <c r="E75" s="126"/>
      <c r="F75" s="126"/>
      <c r="G75" s="126"/>
      <c r="H75" s="126"/>
      <c r="I75" s="127"/>
    </row>
    <row r="76" spans="3:9" ht="5.4" customHeight="1" x14ac:dyDescent="0.55000000000000004"/>
    <row r="77" spans="3:9" ht="26.4" customHeight="1" x14ac:dyDescent="0.55000000000000004">
      <c r="D77" s="47" t="s">
        <v>84</v>
      </c>
    </row>
    <row r="78" spans="3:9" hidden="1" x14ac:dyDescent="0.55000000000000004"/>
  </sheetData>
  <mergeCells count="45">
    <mergeCell ref="N61:O61"/>
    <mergeCell ref="N8:O8"/>
    <mergeCell ref="Q8:R8"/>
    <mergeCell ref="G62:I62"/>
    <mergeCell ref="K47:L47"/>
    <mergeCell ref="N57:O57"/>
    <mergeCell ref="G57:L57"/>
    <mergeCell ref="G59:L59"/>
    <mergeCell ref="N59:O59"/>
    <mergeCell ref="B10:K10"/>
    <mergeCell ref="D27:I27"/>
    <mergeCell ref="E29:G29"/>
    <mergeCell ref="F31:H31"/>
    <mergeCell ref="F36:H36"/>
    <mergeCell ref="D12:I12"/>
    <mergeCell ref="D17:I17"/>
    <mergeCell ref="S7:T7"/>
    <mergeCell ref="B2:I2"/>
    <mergeCell ref="J2:L2"/>
    <mergeCell ref="M2:S2"/>
    <mergeCell ref="B4:T4"/>
    <mergeCell ref="B5:T5"/>
    <mergeCell ref="C7:E7"/>
    <mergeCell ref="G7:I7"/>
    <mergeCell ref="L7:M7"/>
    <mergeCell ref="N7:O7"/>
    <mergeCell ref="Q7:R7"/>
    <mergeCell ref="E19:K19"/>
    <mergeCell ref="D21:I21"/>
    <mergeCell ref="E23:K23"/>
    <mergeCell ref="G33:I33"/>
    <mergeCell ref="K33:L33"/>
    <mergeCell ref="D75:I75"/>
    <mergeCell ref="F39:H39"/>
    <mergeCell ref="E43:G43"/>
    <mergeCell ref="F45:H45"/>
    <mergeCell ref="F49:H49"/>
    <mergeCell ref="G47:I47"/>
    <mergeCell ref="D66:I66"/>
    <mergeCell ref="E68:G68"/>
    <mergeCell ref="D71:I71"/>
    <mergeCell ref="E51:G51"/>
    <mergeCell ref="E53:G53"/>
    <mergeCell ref="E55:G55"/>
    <mergeCell ref="G61:L61"/>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B1:T48"/>
  <sheetViews>
    <sheetView showGridLines="0" zoomScale="60" zoomScaleNormal="60" workbookViewId="0">
      <pane xSplit="1" ySplit="12" topLeftCell="B13" activePane="bottomRight" state="frozen"/>
      <selection pane="topRight" activeCell="B1" sqref="B1"/>
      <selection pane="bottomLeft" activeCell="A13" sqref="A13"/>
      <selection pane="bottomRight" activeCell="AA16" sqref="AA16"/>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3.83203125" style="1" customWidth="1"/>
    <col min="19" max="19" width="14.08203125" style="1" customWidth="1"/>
    <col min="20" max="20" width="13.5" style="1" customWidth="1"/>
    <col min="21" max="21" width="11.1640625" style="1" customWidth="1"/>
    <col min="22" max="22" width="19.5" style="1" customWidth="1"/>
    <col min="23" max="16384" width="8.6640625" style="1"/>
  </cols>
  <sheetData>
    <row r="1" spans="2:20" ht="25.5" x14ac:dyDescent="0.85">
      <c r="B1" s="11" t="s">
        <v>66</v>
      </c>
      <c r="C1" s="11"/>
      <c r="D1" s="11"/>
      <c r="E1" s="11"/>
      <c r="F1" s="11"/>
      <c r="G1" s="11"/>
      <c r="H1" s="11"/>
      <c r="I1" s="11"/>
      <c r="J1" s="11"/>
      <c r="K1" s="12"/>
      <c r="L1" s="12"/>
      <c r="M1" s="12"/>
      <c r="N1" s="12"/>
      <c r="O1" s="12"/>
      <c r="P1" s="12"/>
      <c r="Q1" s="12"/>
      <c r="R1" s="12"/>
      <c r="S1" s="53"/>
      <c r="T1" s="53"/>
    </row>
    <row r="2" spans="2:20" ht="38" x14ac:dyDescent="1.25">
      <c r="B2" s="85" t="s">
        <v>67</v>
      </c>
      <c r="C2" s="85"/>
      <c r="D2" s="85"/>
      <c r="E2" s="85"/>
      <c r="F2" s="85"/>
      <c r="G2" s="85"/>
      <c r="H2" s="85"/>
      <c r="I2" s="85"/>
      <c r="J2" s="86">
        <f>A①_入力!J2</f>
        <v>2</v>
      </c>
      <c r="K2" s="86"/>
      <c r="L2" s="86"/>
      <c r="M2" s="87" t="str">
        <f>A①_入力!M2</f>
        <v>第2問_全社_GL科目別_月次売上計画（その2）</v>
      </c>
      <c r="N2" s="87"/>
      <c r="O2" s="87"/>
      <c r="P2" s="87"/>
      <c r="Q2" s="87"/>
      <c r="R2" s="87"/>
      <c r="S2" s="87"/>
      <c r="T2" s="13"/>
    </row>
    <row r="3" spans="2:20" ht="31.5" x14ac:dyDescent="1.05">
      <c r="B3" s="14"/>
      <c r="C3" s="48" t="s">
        <v>118</v>
      </c>
      <c r="D3" s="14"/>
      <c r="E3" s="14"/>
      <c r="F3" s="14"/>
      <c r="G3" s="14"/>
      <c r="H3" s="14"/>
      <c r="I3" s="14"/>
      <c r="J3" s="14"/>
      <c r="K3" s="14"/>
      <c r="L3" s="14"/>
      <c r="M3" s="14"/>
      <c r="N3" s="14"/>
      <c r="O3" s="14"/>
      <c r="P3" s="14"/>
      <c r="Q3" s="14"/>
      <c r="R3" s="14"/>
      <c r="S3" s="14"/>
      <c r="T3" s="16"/>
    </row>
    <row r="4" spans="2:20" ht="22.5" x14ac:dyDescent="0.55000000000000004">
      <c r="B4" s="124" t="s">
        <v>0</v>
      </c>
      <c r="C4" s="124"/>
      <c r="D4" s="124"/>
      <c r="E4" s="124"/>
      <c r="F4" s="124"/>
      <c r="G4" s="124"/>
      <c r="H4" s="124"/>
      <c r="I4" s="124"/>
      <c r="J4" s="124"/>
      <c r="K4" s="124"/>
      <c r="L4" s="124"/>
      <c r="M4" s="124"/>
      <c r="N4" s="124"/>
      <c r="O4" s="124"/>
      <c r="P4" s="124"/>
      <c r="Q4" s="124"/>
      <c r="R4" s="124"/>
      <c r="S4" s="124"/>
      <c r="T4" s="124"/>
    </row>
    <row r="5" spans="2:20" ht="46.75" customHeight="1" x14ac:dyDescent="0.55000000000000004">
      <c r="B5" s="138" t="s">
        <v>69</v>
      </c>
      <c r="C5" s="138"/>
      <c r="D5" s="138"/>
      <c r="E5" s="138"/>
      <c r="F5" s="138"/>
      <c r="G5" s="138"/>
      <c r="H5" s="138"/>
      <c r="I5" s="138"/>
      <c r="J5" s="138"/>
      <c r="K5" s="138"/>
      <c r="L5" s="138"/>
      <c r="M5" s="138"/>
      <c r="N5" s="138"/>
      <c r="O5" s="138"/>
      <c r="P5" s="138"/>
      <c r="Q5" s="138"/>
      <c r="R5" s="138"/>
      <c r="S5" s="138"/>
      <c r="T5" s="138"/>
    </row>
    <row r="6" spans="2:20" ht="11.4" customHeight="1" thickBot="1" x14ac:dyDescent="0.6"/>
    <row r="7" spans="2:20" ht="29" thickBot="1" x14ac:dyDescent="0.6">
      <c r="B7" s="17">
        <v>2</v>
      </c>
      <c r="C7" s="139" t="s">
        <v>30</v>
      </c>
      <c r="D7" s="139"/>
      <c r="E7" s="139"/>
      <c r="F7" s="17">
        <f>A①_入力!F7</f>
        <v>2</v>
      </c>
      <c r="G7" s="84" t="str">
        <f>A①_入力!G7</f>
        <v>問題</v>
      </c>
      <c r="H7" s="84"/>
      <c r="I7" s="84"/>
      <c r="L7" s="140" t="s">
        <v>78</v>
      </c>
      <c r="M7" s="141"/>
      <c r="N7" s="142" t="s">
        <v>79</v>
      </c>
      <c r="O7" s="143"/>
      <c r="P7" s="64" t="s">
        <v>150</v>
      </c>
      <c r="Q7" s="152" t="s">
        <v>81</v>
      </c>
      <c r="R7" s="153"/>
      <c r="S7" s="152" t="s">
        <v>82</v>
      </c>
      <c r="T7" s="153"/>
    </row>
    <row r="8" spans="2:20" ht="29" thickBot="1" x14ac:dyDescent="0.6">
      <c r="N8" s="142" t="s">
        <v>149</v>
      </c>
      <c r="O8" s="143"/>
      <c r="P8" s="64" t="s">
        <v>151</v>
      </c>
      <c r="Q8" s="125" t="s">
        <v>152</v>
      </c>
      <c r="R8" s="127"/>
    </row>
    <row r="10" spans="2:20" ht="22.5" x14ac:dyDescent="0.55000000000000004">
      <c r="B10" s="122" t="s">
        <v>184</v>
      </c>
      <c r="C10" s="122"/>
      <c r="D10" s="122"/>
      <c r="E10" s="122"/>
      <c r="F10" s="122"/>
      <c r="G10" s="122"/>
      <c r="H10" s="122"/>
      <c r="I10" s="122"/>
      <c r="J10" s="122"/>
      <c r="K10" s="122"/>
      <c r="L10" s="122"/>
      <c r="M10" s="122"/>
      <c r="N10" s="122"/>
      <c r="O10" s="122"/>
      <c r="P10" s="122"/>
      <c r="Q10" s="122"/>
      <c r="R10" s="122"/>
      <c r="S10" s="122"/>
      <c r="T10" s="122"/>
    </row>
    <row r="11" spans="2:20" ht="9.65" customHeight="1" x14ac:dyDescent="0.55000000000000004"/>
    <row r="12" spans="2:20" ht="69.650000000000006" customHeight="1" x14ac:dyDescent="0.55000000000000004">
      <c r="B12" s="123" t="s">
        <v>185</v>
      </c>
      <c r="C12" s="123"/>
      <c r="D12" s="123"/>
      <c r="E12" s="123"/>
      <c r="F12" s="123"/>
      <c r="G12" s="123"/>
      <c r="H12" s="123"/>
      <c r="I12" s="123"/>
      <c r="J12" s="123"/>
      <c r="K12" s="123"/>
      <c r="L12" s="123"/>
      <c r="M12" s="123"/>
      <c r="N12" s="123"/>
      <c r="O12" s="123"/>
      <c r="P12" s="123"/>
      <c r="Q12" s="123"/>
      <c r="R12" s="123"/>
      <c r="S12" s="123"/>
      <c r="T12" s="123"/>
    </row>
    <row r="13" spans="2:20" ht="18" thickBot="1" x14ac:dyDescent="0.6"/>
    <row r="14" spans="2:20" ht="29" thickBot="1" x14ac:dyDescent="0.6">
      <c r="B14" s="119" t="s">
        <v>76</v>
      </c>
      <c r="C14" s="98"/>
      <c r="D14" s="98"/>
      <c r="E14" s="98"/>
      <c r="F14" s="98"/>
      <c r="G14" s="98"/>
      <c r="H14" s="98"/>
      <c r="I14" s="98"/>
      <c r="J14" s="98"/>
      <c r="K14" s="98"/>
      <c r="L14" s="98"/>
      <c r="M14" s="98"/>
      <c r="N14" s="98"/>
      <c r="O14" s="98"/>
      <c r="P14" s="98"/>
      <c r="Q14" s="98"/>
      <c r="R14" s="98"/>
      <c r="S14" s="98"/>
      <c r="T14" s="120"/>
    </row>
    <row r="15" spans="2:20" ht="22.5" x14ac:dyDescent="0.55000000000000004">
      <c r="B15" s="59" t="s">
        <v>1</v>
      </c>
      <c r="C15" s="100" t="s">
        <v>2</v>
      </c>
      <c r="D15" s="101"/>
      <c r="E15" s="102"/>
      <c r="F15" s="100" t="s">
        <v>12</v>
      </c>
      <c r="G15" s="101"/>
      <c r="H15" s="101"/>
      <c r="I15" s="101"/>
      <c r="J15" s="102"/>
      <c r="K15" s="54" t="s">
        <v>3</v>
      </c>
      <c r="L15" s="54" t="s">
        <v>4</v>
      </c>
      <c r="M15" s="55" t="s">
        <v>5</v>
      </c>
      <c r="N15" s="55" t="s">
        <v>6</v>
      </c>
      <c r="O15" s="55" t="s">
        <v>7</v>
      </c>
      <c r="P15" s="55" t="s">
        <v>8</v>
      </c>
      <c r="Q15" s="55" t="s">
        <v>9</v>
      </c>
      <c r="R15" s="55" t="s">
        <v>10</v>
      </c>
      <c r="S15" s="55" t="s">
        <v>11</v>
      </c>
      <c r="T15" s="58"/>
    </row>
    <row r="16" spans="2:20" ht="22.5" x14ac:dyDescent="0.55000000000000004">
      <c r="B16" s="103" t="s">
        <v>23</v>
      </c>
      <c r="C16" s="106" t="s">
        <v>132</v>
      </c>
      <c r="D16" s="107"/>
      <c r="E16" s="108"/>
      <c r="F16" s="106" t="s">
        <v>27</v>
      </c>
      <c r="G16" s="107"/>
      <c r="H16" s="107"/>
      <c r="I16" s="107"/>
      <c r="J16" s="108"/>
      <c r="K16" s="103" t="s">
        <v>21</v>
      </c>
      <c r="L16" s="103" t="s">
        <v>22</v>
      </c>
      <c r="M16" s="4">
        <v>95</v>
      </c>
      <c r="N16" s="4">
        <v>95</v>
      </c>
      <c r="O16" s="4">
        <v>95</v>
      </c>
      <c r="P16" s="4">
        <v>95</v>
      </c>
      <c r="Q16" s="4">
        <v>95</v>
      </c>
      <c r="R16" s="4">
        <v>95</v>
      </c>
      <c r="S16" s="4"/>
      <c r="T16" s="51"/>
    </row>
    <row r="17" spans="2:20" ht="22.5" x14ac:dyDescent="0.55000000000000004">
      <c r="B17" s="104"/>
      <c r="C17" s="109"/>
      <c r="D17" s="110"/>
      <c r="E17" s="111"/>
      <c r="F17" s="109"/>
      <c r="G17" s="110"/>
      <c r="H17" s="110"/>
      <c r="I17" s="110"/>
      <c r="J17" s="111"/>
      <c r="K17" s="104"/>
      <c r="L17" s="104"/>
      <c r="M17" s="55" t="s">
        <v>13</v>
      </c>
      <c r="N17" s="55" t="s">
        <v>14</v>
      </c>
      <c r="O17" s="55" t="s">
        <v>15</v>
      </c>
      <c r="P17" s="55" t="s">
        <v>16</v>
      </c>
      <c r="Q17" s="55" t="s">
        <v>17</v>
      </c>
      <c r="R17" s="55" t="s">
        <v>18</v>
      </c>
      <c r="S17" s="55" t="s">
        <v>19</v>
      </c>
      <c r="T17" s="55" t="s">
        <v>20</v>
      </c>
    </row>
    <row r="18" spans="2:20" ht="33.65" customHeight="1" thickBot="1" x14ac:dyDescent="0.6">
      <c r="B18" s="105"/>
      <c r="C18" s="112"/>
      <c r="D18" s="113"/>
      <c r="E18" s="114"/>
      <c r="F18" s="112"/>
      <c r="G18" s="113"/>
      <c r="H18" s="113"/>
      <c r="I18" s="113"/>
      <c r="J18" s="114"/>
      <c r="K18" s="105"/>
      <c r="L18" s="105"/>
      <c r="M18" s="4">
        <v>95</v>
      </c>
      <c r="N18" s="4">
        <v>95</v>
      </c>
      <c r="O18" s="4">
        <v>95</v>
      </c>
      <c r="P18" s="4">
        <v>95</v>
      </c>
      <c r="Q18" s="4">
        <v>95</v>
      </c>
      <c r="R18" s="4"/>
      <c r="S18" s="4"/>
      <c r="T18" s="4"/>
    </row>
    <row r="19" spans="2:20" ht="22.5" x14ac:dyDescent="0.55000000000000004">
      <c r="B19" s="103" t="s">
        <v>98</v>
      </c>
      <c r="C19" s="118" t="s">
        <v>133</v>
      </c>
      <c r="D19" s="116"/>
      <c r="E19" s="117"/>
      <c r="F19" s="118" t="s">
        <v>155</v>
      </c>
      <c r="G19" s="116"/>
      <c r="H19" s="116"/>
      <c r="I19" s="116"/>
      <c r="J19" s="117"/>
      <c r="K19" s="103" t="s">
        <v>21</v>
      </c>
      <c r="L19" s="103" t="s">
        <v>22</v>
      </c>
      <c r="M19" s="55" t="s">
        <v>5</v>
      </c>
      <c r="N19" s="55" t="s">
        <v>6</v>
      </c>
      <c r="O19" s="55" t="s">
        <v>7</v>
      </c>
      <c r="P19" s="55" t="s">
        <v>8</v>
      </c>
      <c r="Q19" s="55" t="s">
        <v>9</v>
      </c>
      <c r="R19" s="55" t="s">
        <v>10</v>
      </c>
      <c r="S19" s="55" t="s">
        <v>11</v>
      </c>
      <c r="T19" s="58"/>
    </row>
    <row r="20" spans="2:20" ht="22.5" x14ac:dyDescent="0.55000000000000004">
      <c r="B20" s="104"/>
      <c r="C20" s="109"/>
      <c r="D20" s="110"/>
      <c r="E20" s="111"/>
      <c r="F20" s="109"/>
      <c r="G20" s="110"/>
      <c r="H20" s="110"/>
      <c r="I20" s="110"/>
      <c r="J20" s="111"/>
      <c r="K20" s="104"/>
      <c r="L20" s="104"/>
      <c r="M20" s="4">
        <v>100</v>
      </c>
      <c r="N20" s="4">
        <v>110</v>
      </c>
      <c r="O20" s="4">
        <v>121</v>
      </c>
      <c r="P20" s="4">
        <v>133</v>
      </c>
      <c r="Q20" s="4">
        <v>146</v>
      </c>
      <c r="R20" s="4">
        <v>160</v>
      </c>
      <c r="S20" s="4">
        <f>SUM(M20:R20)</f>
        <v>770</v>
      </c>
      <c r="T20" s="51"/>
    </row>
    <row r="21" spans="2:20" ht="22.5" x14ac:dyDescent="0.55000000000000004">
      <c r="B21" s="104"/>
      <c r="C21" s="109"/>
      <c r="D21" s="110"/>
      <c r="E21" s="111"/>
      <c r="F21" s="109"/>
      <c r="G21" s="110"/>
      <c r="H21" s="110"/>
      <c r="I21" s="110"/>
      <c r="J21" s="111"/>
      <c r="K21" s="104"/>
      <c r="L21" s="104"/>
      <c r="M21" s="55" t="s">
        <v>13</v>
      </c>
      <c r="N21" s="55" t="s">
        <v>14</v>
      </c>
      <c r="O21" s="55" t="s">
        <v>15</v>
      </c>
      <c r="P21" s="55" t="s">
        <v>16</v>
      </c>
      <c r="Q21" s="55" t="s">
        <v>17</v>
      </c>
      <c r="R21" s="55" t="s">
        <v>18</v>
      </c>
      <c r="S21" s="55" t="s">
        <v>19</v>
      </c>
      <c r="T21" s="55" t="s">
        <v>20</v>
      </c>
    </row>
    <row r="22" spans="2:20" ht="23" thickBot="1" x14ac:dyDescent="0.6">
      <c r="B22" s="105"/>
      <c r="C22" s="112"/>
      <c r="D22" s="113"/>
      <c r="E22" s="114"/>
      <c r="F22" s="112"/>
      <c r="G22" s="113"/>
      <c r="H22" s="113"/>
      <c r="I22" s="113"/>
      <c r="J22" s="114"/>
      <c r="K22" s="105"/>
      <c r="L22" s="105"/>
      <c r="M22" s="4">
        <v>176</v>
      </c>
      <c r="N22" s="4">
        <v>193</v>
      </c>
      <c r="O22" s="4">
        <v>212</v>
      </c>
      <c r="P22" s="4">
        <v>233</v>
      </c>
      <c r="Q22" s="4">
        <v>256</v>
      </c>
      <c r="R22" s="4"/>
      <c r="S22" s="4"/>
      <c r="T22" s="4"/>
    </row>
    <row r="23" spans="2:20" ht="22.5" x14ac:dyDescent="0.55000000000000004">
      <c r="B23" s="103" t="s">
        <v>130</v>
      </c>
      <c r="C23" s="118" t="s">
        <v>26</v>
      </c>
      <c r="D23" s="116"/>
      <c r="E23" s="117"/>
      <c r="F23" s="115" t="s">
        <v>154</v>
      </c>
      <c r="G23" s="116"/>
      <c r="H23" s="116"/>
      <c r="I23" s="116"/>
      <c r="J23" s="117"/>
      <c r="K23" s="103" t="s">
        <v>21</v>
      </c>
      <c r="L23" s="103" t="s">
        <v>22</v>
      </c>
      <c r="M23" s="55" t="s">
        <v>5</v>
      </c>
      <c r="N23" s="55" t="s">
        <v>6</v>
      </c>
      <c r="O23" s="55" t="s">
        <v>7</v>
      </c>
      <c r="P23" s="55" t="s">
        <v>8</v>
      </c>
      <c r="Q23" s="55" t="s">
        <v>9</v>
      </c>
      <c r="R23" s="55" t="s">
        <v>10</v>
      </c>
      <c r="S23" s="55" t="s">
        <v>11</v>
      </c>
      <c r="T23" s="58"/>
    </row>
    <row r="24" spans="2:20" ht="22.5" x14ac:dyDescent="0.55000000000000004">
      <c r="B24" s="104"/>
      <c r="C24" s="109"/>
      <c r="D24" s="110"/>
      <c r="E24" s="111"/>
      <c r="F24" s="109"/>
      <c r="G24" s="110"/>
      <c r="H24" s="110"/>
      <c r="I24" s="110"/>
      <c r="J24" s="111"/>
      <c r="K24" s="104"/>
      <c r="L24" s="104"/>
      <c r="M24" s="4">
        <v>9500</v>
      </c>
      <c r="N24" s="4">
        <v>10450</v>
      </c>
      <c r="O24" s="4">
        <v>11495</v>
      </c>
      <c r="P24" s="4">
        <v>12635</v>
      </c>
      <c r="Q24" s="4">
        <v>13870</v>
      </c>
      <c r="R24" s="4">
        <v>15200</v>
      </c>
      <c r="S24" s="4">
        <f>SUM(M24:R24)</f>
        <v>73150</v>
      </c>
      <c r="T24" s="51"/>
    </row>
    <row r="25" spans="2:20" ht="22.5" x14ac:dyDescent="0.55000000000000004">
      <c r="B25" s="104"/>
      <c r="C25" s="109"/>
      <c r="D25" s="110"/>
      <c r="E25" s="111"/>
      <c r="F25" s="109"/>
      <c r="G25" s="110"/>
      <c r="H25" s="110"/>
      <c r="I25" s="110"/>
      <c r="J25" s="111"/>
      <c r="K25" s="104"/>
      <c r="L25" s="104"/>
      <c r="M25" s="55" t="s">
        <v>13</v>
      </c>
      <c r="N25" s="55" t="s">
        <v>14</v>
      </c>
      <c r="O25" s="55" t="s">
        <v>15</v>
      </c>
      <c r="P25" s="55" t="s">
        <v>16</v>
      </c>
      <c r="Q25" s="55" t="s">
        <v>17</v>
      </c>
      <c r="R25" s="55" t="s">
        <v>18</v>
      </c>
      <c r="S25" s="55" t="s">
        <v>19</v>
      </c>
      <c r="T25" s="55" t="s">
        <v>20</v>
      </c>
    </row>
    <row r="26" spans="2:20" ht="22.5" x14ac:dyDescent="0.55000000000000004">
      <c r="B26" s="105"/>
      <c r="C26" s="112"/>
      <c r="D26" s="113"/>
      <c r="E26" s="114"/>
      <c r="F26" s="112"/>
      <c r="G26" s="113"/>
      <c r="H26" s="113"/>
      <c r="I26" s="113"/>
      <c r="J26" s="114"/>
      <c r="K26" s="105"/>
      <c r="L26" s="105"/>
      <c r="M26" s="4">
        <v>16720</v>
      </c>
      <c r="N26" s="4">
        <v>18335</v>
      </c>
      <c r="O26" s="4">
        <v>20140</v>
      </c>
      <c r="P26" s="4">
        <v>22135</v>
      </c>
      <c r="Q26" s="4">
        <v>24320</v>
      </c>
      <c r="R26" s="4"/>
      <c r="S26" s="4"/>
      <c r="T26" s="4"/>
    </row>
    <row r="29" spans="2:20" ht="398.4" customHeight="1" x14ac:dyDescent="0.55000000000000004">
      <c r="B29" s="123" t="s">
        <v>123</v>
      </c>
      <c r="C29" s="123"/>
      <c r="D29" s="123"/>
      <c r="E29" s="123"/>
      <c r="F29" s="123"/>
      <c r="G29" s="123"/>
      <c r="H29" s="123"/>
      <c r="I29" s="123"/>
      <c r="J29" s="123"/>
      <c r="K29" s="123"/>
      <c r="L29" s="123"/>
      <c r="M29" s="123"/>
      <c r="N29" s="123"/>
      <c r="O29" s="123"/>
      <c r="P29" s="123"/>
      <c r="Q29" s="123"/>
      <c r="R29" s="123"/>
      <c r="S29" s="123"/>
      <c r="T29" s="123"/>
    </row>
    <row r="30" spans="2:20" ht="18" thickBot="1" x14ac:dyDescent="0.6"/>
    <row r="31" spans="2:20" ht="27.65" customHeight="1" thickBot="1" x14ac:dyDescent="0.6">
      <c r="C31" s="5" t="s">
        <v>31</v>
      </c>
      <c r="D31" s="3"/>
      <c r="E31" s="125" t="s">
        <v>158</v>
      </c>
      <c r="F31" s="126"/>
      <c r="G31" s="126"/>
      <c r="H31" s="126"/>
      <c r="I31" s="126"/>
      <c r="J31" s="126"/>
      <c r="K31" s="126"/>
      <c r="L31" s="127"/>
    </row>
    <row r="32" spans="2:20" ht="27.65" customHeight="1" thickBot="1" x14ac:dyDescent="0.6"/>
    <row r="33" spans="3:20" ht="27.65" customHeight="1" thickBot="1" x14ac:dyDescent="0.6">
      <c r="C33" s="5" t="s">
        <v>32</v>
      </c>
      <c r="E33" s="5" t="s">
        <v>34</v>
      </c>
      <c r="G33" s="158" t="s">
        <v>35</v>
      </c>
      <c r="H33" s="159"/>
      <c r="I33" s="159"/>
      <c r="J33" s="159"/>
      <c r="K33" s="159"/>
      <c r="L33" s="160"/>
      <c r="M33" s="158" t="s">
        <v>36</v>
      </c>
      <c r="N33" s="159"/>
      <c r="O33" s="159"/>
      <c r="P33" s="160"/>
      <c r="Q33" s="158" t="s">
        <v>37</v>
      </c>
      <c r="R33" s="159"/>
      <c r="S33" s="159"/>
      <c r="T33" s="160"/>
    </row>
    <row r="34" spans="3:20" ht="27.65" customHeight="1" thickBot="1" x14ac:dyDescent="0.6">
      <c r="N34" s="72" t="s">
        <v>191</v>
      </c>
    </row>
    <row r="35" spans="3:20" ht="27.65" customHeight="1" thickBot="1" x14ac:dyDescent="0.6">
      <c r="C35" s="5" t="s">
        <v>85</v>
      </c>
      <c r="E35" s="5" t="s">
        <v>33</v>
      </c>
      <c r="G35" s="170" t="s">
        <v>157</v>
      </c>
      <c r="H35" s="171"/>
      <c r="I35" s="171"/>
      <c r="J35" s="171"/>
      <c r="K35" s="171"/>
      <c r="L35" s="172"/>
      <c r="M35" s="173" t="s">
        <v>193</v>
      </c>
      <c r="N35" s="174"/>
      <c r="O35" s="174"/>
      <c r="P35" s="175"/>
    </row>
    <row r="36" spans="3:20" ht="12" customHeight="1" x14ac:dyDescent="0.55000000000000004"/>
    <row r="37" spans="3:20" ht="27.65" customHeight="1" x14ac:dyDescent="0.55000000000000004"/>
    <row r="38" spans="3:20" ht="27.65" customHeight="1" thickBot="1" x14ac:dyDescent="0.6">
      <c r="C38" s="6" t="s">
        <v>25</v>
      </c>
    </row>
    <row r="39" spans="3:20" ht="27.65" customHeight="1" thickBot="1" x14ac:dyDescent="0.6">
      <c r="C39" s="161" t="s">
        <v>116</v>
      </c>
      <c r="D39" s="162"/>
      <c r="E39" s="162"/>
      <c r="F39" s="162"/>
      <c r="G39" s="162"/>
      <c r="H39" s="162"/>
      <c r="I39" s="162"/>
      <c r="J39" s="162"/>
      <c r="K39" s="162"/>
      <c r="L39" s="162"/>
      <c r="M39" s="162"/>
      <c r="N39" s="162"/>
      <c r="O39" s="162"/>
      <c r="P39" s="162"/>
      <c r="Q39" s="162"/>
      <c r="R39" s="162"/>
      <c r="S39" s="162"/>
      <c r="T39" s="163"/>
    </row>
    <row r="40" spans="3:20" ht="27.65" customHeight="1" thickBot="1" x14ac:dyDescent="0.6"/>
    <row r="41" spans="3:20" ht="27.65" customHeight="1" thickBot="1" x14ac:dyDescent="0.6">
      <c r="C41" s="5" t="s">
        <v>156</v>
      </c>
      <c r="D41" s="3"/>
      <c r="E41" s="125" t="s">
        <v>159</v>
      </c>
      <c r="F41" s="126"/>
      <c r="G41" s="126"/>
      <c r="H41" s="126"/>
      <c r="I41" s="126"/>
      <c r="J41" s="126"/>
      <c r="K41" s="126"/>
      <c r="L41" s="127"/>
    </row>
    <row r="42" spans="3:20" ht="27.65" customHeight="1" thickBot="1" x14ac:dyDescent="0.6">
      <c r="I42" s="72" t="s">
        <v>191</v>
      </c>
    </row>
    <row r="43" spans="3:20" ht="27.65" customHeight="1" thickBot="1" x14ac:dyDescent="0.6">
      <c r="C43" s="5" t="s">
        <v>86</v>
      </c>
      <c r="E43" s="5" t="s">
        <v>87</v>
      </c>
      <c r="G43" s="164" t="s">
        <v>192</v>
      </c>
      <c r="H43" s="165"/>
      <c r="I43" s="165"/>
      <c r="J43" s="165"/>
      <c r="K43" s="165"/>
      <c r="L43" s="166"/>
      <c r="M43" s="167" t="s">
        <v>160</v>
      </c>
      <c r="N43" s="168"/>
      <c r="O43" s="168"/>
      <c r="P43" s="169"/>
      <c r="Q43" s="158" t="s">
        <v>84</v>
      </c>
      <c r="R43" s="159"/>
      <c r="S43" s="159"/>
      <c r="T43" s="160"/>
    </row>
    <row r="44" spans="3:20" ht="27.65" customHeight="1" x14ac:dyDescent="0.55000000000000004">
      <c r="I44" s="154" t="s">
        <v>161</v>
      </c>
      <c r="J44" s="154"/>
      <c r="K44" s="154"/>
      <c r="L44" s="3" t="s">
        <v>162</v>
      </c>
      <c r="M44" s="3"/>
      <c r="N44" s="3"/>
      <c r="O44" s="65" t="s">
        <v>161</v>
      </c>
      <c r="P44" s="65" t="s">
        <v>162</v>
      </c>
    </row>
    <row r="45" spans="3:20" ht="27.65" customHeight="1" thickBot="1" x14ac:dyDescent="0.6">
      <c r="C45" s="6" t="s">
        <v>25</v>
      </c>
    </row>
    <row r="46" spans="3:20" ht="64.75" customHeight="1" thickBot="1" x14ac:dyDescent="0.6">
      <c r="C46" s="161" t="s">
        <v>163</v>
      </c>
      <c r="D46" s="162"/>
      <c r="E46" s="162"/>
      <c r="F46" s="162"/>
      <c r="G46" s="162"/>
      <c r="H46" s="162"/>
      <c r="I46" s="162"/>
      <c r="J46" s="162"/>
      <c r="K46" s="162"/>
      <c r="L46" s="162"/>
      <c r="M46" s="162"/>
      <c r="N46" s="162"/>
      <c r="O46" s="162"/>
      <c r="P46" s="162"/>
      <c r="Q46" s="162"/>
      <c r="R46" s="162"/>
      <c r="S46" s="162"/>
      <c r="T46" s="163"/>
    </row>
    <row r="47" spans="3:20" ht="56.4" customHeight="1" thickBot="1" x14ac:dyDescent="0.6">
      <c r="C47" s="155" t="s">
        <v>164</v>
      </c>
      <c r="D47" s="156"/>
      <c r="E47" s="156"/>
      <c r="F47" s="156"/>
      <c r="G47" s="156"/>
      <c r="H47" s="156"/>
      <c r="I47" s="156"/>
      <c r="J47" s="156"/>
      <c r="K47" s="156"/>
      <c r="L47" s="156"/>
      <c r="M47" s="156"/>
      <c r="N47" s="156"/>
      <c r="O47" s="156"/>
      <c r="P47" s="156"/>
      <c r="Q47" s="156"/>
      <c r="R47" s="156"/>
      <c r="S47" s="156"/>
      <c r="T47" s="157"/>
    </row>
    <row r="48" spans="3:20" ht="27.65" customHeight="1" collapsed="1" x14ac:dyDescent="0.55000000000000004"/>
  </sheetData>
  <mergeCells count="48">
    <mergeCell ref="C39:T39"/>
    <mergeCell ref="B14:T14"/>
    <mergeCell ref="C15:E15"/>
    <mergeCell ref="I44:K44"/>
    <mergeCell ref="C47:T47"/>
    <mergeCell ref="B29:T29"/>
    <mergeCell ref="E31:L31"/>
    <mergeCell ref="G33:L33"/>
    <mergeCell ref="M33:P33"/>
    <mergeCell ref="Q33:T33"/>
    <mergeCell ref="C46:T46"/>
    <mergeCell ref="G43:L43"/>
    <mergeCell ref="M43:P43"/>
    <mergeCell ref="Q43:T43"/>
    <mergeCell ref="G35:L35"/>
    <mergeCell ref="M35:P35"/>
    <mergeCell ref="E41:L41"/>
    <mergeCell ref="B16:B18"/>
    <mergeCell ref="C16:E18"/>
    <mergeCell ref="F16:J18"/>
    <mergeCell ref="K16:K18"/>
    <mergeCell ref="L16:L18"/>
    <mergeCell ref="B19:B22"/>
    <mergeCell ref="C19:E22"/>
    <mergeCell ref="F19:J22"/>
    <mergeCell ref="K19:K22"/>
    <mergeCell ref="L19:L22"/>
    <mergeCell ref="B23:B26"/>
    <mergeCell ref="C23:E26"/>
    <mergeCell ref="F23:J26"/>
    <mergeCell ref="K23:K26"/>
    <mergeCell ref="L23:L26"/>
    <mergeCell ref="F15:J15"/>
    <mergeCell ref="L7:M7"/>
    <mergeCell ref="N7:O7"/>
    <mergeCell ref="Q7:R7"/>
    <mergeCell ref="B2:I2"/>
    <mergeCell ref="J2:L2"/>
    <mergeCell ref="M2:S2"/>
    <mergeCell ref="B4:T4"/>
    <mergeCell ref="B5:T5"/>
    <mergeCell ref="S7:T7"/>
    <mergeCell ref="C7:E7"/>
    <mergeCell ref="G7:I7"/>
    <mergeCell ref="N8:O8"/>
    <mergeCell ref="Q8:R8"/>
    <mergeCell ref="B10:T10"/>
    <mergeCell ref="B12:T12"/>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V77"/>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6.4140625" style="1" customWidth="1"/>
    <col min="14" max="14" width="16.832031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11" t="s">
        <v>66</v>
      </c>
      <c r="C1" s="11"/>
      <c r="D1" s="11"/>
      <c r="E1" s="11"/>
      <c r="F1" s="11"/>
      <c r="G1" s="11"/>
      <c r="H1" s="11"/>
      <c r="I1" s="11"/>
      <c r="J1" s="11"/>
      <c r="K1" s="12"/>
      <c r="L1" s="12"/>
      <c r="M1" s="12"/>
      <c r="N1" s="12"/>
      <c r="O1" s="12"/>
      <c r="P1" s="12"/>
      <c r="Q1" s="12"/>
      <c r="R1" s="12"/>
      <c r="S1" s="53"/>
      <c r="T1" s="53"/>
    </row>
    <row r="2" spans="2:20" ht="38" x14ac:dyDescent="1.25">
      <c r="B2" s="85" t="s">
        <v>67</v>
      </c>
      <c r="C2" s="85"/>
      <c r="D2" s="85"/>
      <c r="E2" s="85"/>
      <c r="F2" s="85"/>
      <c r="G2" s="85"/>
      <c r="H2" s="85"/>
      <c r="I2" s="85"/>
      <c r="J2" s="86">
        <f>A①_入力!J2</f>
        <v>2</v>
      </c>
      <c r="K2" s="86"/>
      <c r="L2" s="86"/>
      <c r="M2" s="87" t="str">
        <f>A①_入力!M2</f>
        <v>第2問_全社_GL科目別_月次売上計画（その2）</v>
      </c>
      <c r="N2" s="87"/>
      <c r="O2" s="87"/>
      <c r="P2" s="87"/>
      <c r="Q2" s="87"/>
      <c r="R2" s="87"/>
      <c r="S2" s="87"/>
      <c r="T2" s="13"/>
    </row>
    <row r="3" spans="2:20" ht="31.5" x14ac:dyDescent="1.05">
      <c r="B3" s="14"/>
      <c r="C3" s="48" t="s">
        <v>118</v>
      </c>
      <c r="D3" s="14"/>
      <c r="E3" s="14"/>
      <c r="F3" s="14"/>
      <c r="G3" s="14"/>
      <c r="H3" s="14"/>
      <c r="I3" s="14"/>
      <c r="J3" s="15"/>
      <c r="K3" s="15"/>
      <c r="L3" s="15"/>
      <c r="M3" s="15"/>
      <c r="N3" s="15"/>
      <c r="O3" s="15"/>
      <c r="P3" s="15"/>
      <c r="Q3" s="15"/>
      <c r="R3" s="15"/>
      <c r="S3" s="15"/>
      <c r="T3" s="16"/>
    </row>
    <row r="4" spans="2:20" ht="22.5" x14ac:dyDescent="0.55000000000000004">
      <c r="B4" s="124" t="s">
        <v>0</v>
      </c>
      <c r="C4" s="124"/>
      <c r="D4" s="124"/>
      <c r="E4" s="124"/>
      <c r="F4" s="124"/>
      <c r="G4" s="124"/>
      <c r="H4" s="124"/>
      <c r="I4" s="124"/>
      <c r="J4" s="124"/>
      <c r="K4" s="124"/>
      <c r="L4" s="124"/>
      <c r="M4" s="124"/>
      <c r="N4" s="124"/>
      <c r="O4" s="124"/>
      <c r="P4" s="124"/>
      <c r="Q4" s="124"/>
      <c r="R4" s="124"/>
      <c r="S4" s="124"/>
      <c r="T4" s="124"/>
    </row>
    <row r="5" spans="2:20" ht="46.75" customHeight="1" x14ac:dyDescent="0.55000000000000004">
      <c r="B5" s="138" t="s">
        <v>69</v>
      </c>
      <c r="C5" s="138"/>
      <c r="D5" s="138"/>
      <c r="E5" s="138"/>
      <c r="F5" s="138"/>
      <c r="G5" s="138"/>
      <c r="H5" s="138"/>
      <c r="I5" s="138"/>
      <c r="J5" s="138"/>
      <c r="K5" s="138"/>
      <c r="L5" s="138"/>
      <c r="M5" s="138"/>
      <c r="N5" s="138"/>
      <c r="O5" s="138"/>
      <c r="P5" s="138"/>
      <c r="Q5" s="138"/>
      <c r="R5" s="138"/>
      <c r="S5" s="138"/>
      <c r="T5" s="138"/>
    </row>
    <row r="6" spans="2:20" ht="18" thickBot="1" x14ac:dyDescent="0.6"/>
    <row r="7" spans="2:20" ht="29" thickBot="1" x14ac:dyDescent="0.6">
      <c r="B7" s="17">
        <v>2</v>
      </c>
      <c r="C7" s="139" t="s">
        <v>30</v>
      </c>
      <c r="D7" s="139"/>
      <c r="E7" s="139"/>
      <c r="F7" s="17">
        <f>A①_入力!F7</f>
        <v>2</v>
      </c>
      <c r="G7" s="84" t="str">
        <f>A①_入力!G7</f>
        <v>問題</v>
      </c>
      <c r="H7" s="84"/>
      <c r="I7" s="84"/>
      <c r="L7" s="140" t="s">
        <v>78</v>
      </c>
      <c r="M7" s="141"/>
      <c r="N7" s="142" t="s">
        <v>79</v>
      </c>
      <c r="O7" s="143"/>
      <c r="P7" s="64" t="s">
        <v>150</v>
      </c>
      <c r="Q7" s="125" t="s">
        <v>81</v>
      </c>
      <c r="R7" s="127"/>
      <c r="S7" s="152" t="s">
        <v>82</v>
      </c>
      <c r="T7" s="153"/>
    </row>
    <row r="8" spans="2:20" ht="29" thickBot="1" x14ac:dyDescent="0.6">
      <c r="N8" s="142" t="s">
        <v>149</v>
      </c>
      <c r="O8" s="143"/>
      <c r="P8" s="64" t="s">
        <v>151</v>
      </c>
      <c r="Q8" s="125" t="s">
        <v>152</v>
      </c>
      <c r="R8" s="127"/>
    </row>
    <row r="10" spans="2:20" ht="22.5" x14ac:dyDescent="0.55000000000000004">
      <c r="B10" s="122" t="s">
        <v>153</v>
      </c>
      <c r="C10" s="122"/>
      <c r="D10" s="122"/>
      <c r="E10" s="122"/>
      <c r="F10" s="122"/>
      <c r="G10" s="122"/>
      <c r="H10" s="122"/>
      <c r="I10" s="122"/>
      <c r="J10" s="122"/>
      <c r="K10" s="122"/>
      <c r="L10" s="122"/>
      <c r="M10" s="122"/>
      <c r="N10" s="122"/>
      <c r="O10" s="122"/>
      <c r="P10" s="122"/>
      <c r="Q10" s="122"/>
      <c r="R10" s="122"/>
      <c r="S10" s="122"/>
      <c r="T10" s="122"/>
    </row>
    <row r="12" spans="2:20" ht="27.65" customHeight="1" collapsed="1" thickBot="1" x14ac:dyDescent="0.6"/>
    <row r="13" spans="2:20" ht="30.65" customHeight="1" thickBot="1" x14ac:dyDescent="0.6">
      <c r="C13" s="125" t="s">
        <v>50</v>
      </c>
      <c r="D13" s="126"/>
      <c r="E13" s="126"/>
      <c r="F13" s="126"/>
      <c r="G13" s="126"/>
      <c r="H13" s="126"/>
      <c r="I13" s="126"/>
      <c r="J13" s="126"/>
      <c r="K13" s="126"/>
      <c r="L13" s="127"/>
    </row>
    <row r="14" spans="2:20" ht="21" customHeight="1" x14ac:dyDescent="0.55000000000000004"/>
    <row r="15" spans="2:20" ht="21" customHeight="1" thickBot="1" x14ac:dyDescent="0.6">
      <c r="C15" s="6" t="s">
        <v>25</v>
      </c>
    </row>
    <row r="16" spans="2:20" ht="21" customHeight="1" thickBot="1" x14ac:dyDescent="0.6">
      <c r="C16" s="161" t="s">
        <v>62</v>
      </c>
      <c r="D16" s="162"/>
      <c r="E16" s="162"/>
      <c r="F16" s="162"/>
      <c r="G16" s="162"/>
      <c r="H16" s="162"/>
      <c r="I16" s="162"/>
      <c r="J16" s="162"/>
      <c r="K16" s="162"/>
      <c r="L16" s="162"/>
      <c r="M16" s="162"/>
      <c r="N16" s="162"/>
      <c r="O16" s="162"/>
      <c r="P16" s="162"/>
      <c r="Q16" s="162"/>
      <c r="R16" s="162"/>
      <c r="S16" s="162"/>
      <c r="T16" s="163"/>
    </row>
    <row r="17" spans="2:20" ht="21" customHeight="1" thickBot="1" x14ac:dyDescent="0.6"/>
    <row r="18" spans="2:20" ht="30.65" customHeight="1" thickBot="1" x14ac:dyDescent="0.6">
      <c r="C18" s="125" t="s">
        <v>166</v>
      </c>
      <c r="D18" s="126"/>
      <c r="E18" s="126"/>
      <c r="F18" s="126"/>
      <c r="G18" s="127"/>
    </row>
    <row r="19" spans="2:20" ht="21" customHeight="1" thickBot="1" x14ac:dyDescent="0.6"/>
    <row r="20" spans="2:20" ht="21" customHeight="1" thickBot="1" x14ac:dyDescent="0.6">
      <c r="C20" s="158" t="s">
        <v>40</v>
      </c>
      <c r="D20" s="159"/>
      <c r="E20" s="160"/>
      <c r="G20" s="158" t="s">
        <v>42</v>
      </c>
      <c r="H20" s="159"/>
      <c r="I20" s="159"/>
      <c r="J20" s="159"/>
      <c r="K20" s="159"/>
      <c r="L20" s="159"/>
      <c r="M20" s="160"/>
      <c r="O20" s="158" t="s">
        <v>43</v>
      </c>
      <c r="P20" s="159"/>
      <c r="Q20" s="159"/>
      <c r="R20" s="159"/>
      <c r="S20" s="159"/>
      <c r="T20" s="160"/>
    </row>
    <row r="21" spans="2:20" ht="21" customHeight="1" thickBot="1" x14ac:dyDescent="0.6">
      <c r="C21" s="7" t="s">
        <v>38</v>
      </c>
      <c r="D21" s="8" t="s">
        <v>44</v>
      </c>
      <c r="E21" s="7" t="s">
        <v>39</v>
      </c>
      <c r="G21" s="158" t="s">
        <v>41</v>
      </c>
      <c r="H21" s="159"/>
      <c r="I21" s="159"/>
      <c r="J21" s="160"/>
      <c r="K21" s="190" t="s">
        <v>168</v>
      </c>
      <c r="L21" s="191"/>
      <c r="M21" s="192"/>
      <c r="O21" s="158" t="s">
        <v>41</v>
      </c>
      <c r="P21" s="159"/>
      <c r="Q21" s="159"/>
      <c r="R21" s="160"/>
      <c r="S21" s="158" t="s">
        <v>168</v>
      </c>
      <c r="T21" s="160"/>
    </row>
    <row r="22" spans="2:20" ht="21" customHeight="1" thickBot="1" x14ac:dyDescent="0.6"/>
    <row r="23" spans="2:20" ht="23.4" customHeight="1" thickBot="1" x14ac:dyDescent="0.6">
      <c r="B23" s="5" t="s">
        <v>33</v>
      </c>
      <c r="C23" s="5">
        <v>4</v>
      </c>
      <c r="D23" s="8" t="s">
        <v>44</v>
      </c>
      <c r="E23" s="5">
        <v>30</v>
      </c>
      <c r="G23" s="170" t="s">
        <v>115</v>
      </c>
      <c r="H23" s="171"/>
      <c r="I23" s="171"/>
      <c r="J23" s="172"/>
      <c r="K23" s="176">
        <f>SUM(S23:T23)</f>
        <v>9500</v>
      </c>
      <c r="L23" s="177"/>
      <c r="M23" s="178"/>
      <c r="N23" s="66" t="s">
        <v>165</v>
      </c>
      <c r="O23" s="181" t="s">
        <v>45</v>
      </c>
      <c r="P23" s="182"/>
      <c r="Q23" s="182"/>
      <c r="R23" s="183"/>
      <c r="S23" s="179">
        <v>9500</v>
      </c>
      <c r="T23" s="180"/>
    </row>
    <row r="24" spans="2:20" ht="23.4" customHeight="1" thickBot="1" x14ac:dyDescent="0.6">
      <c r="G24" s="19"/>
      <c r="H24" s="19"/>
      <c r="I24" s="19"/>
      <c r="O24" s="19"/>
      <c r="P24" s="19"/>
    </row>
    <row r="25" spans="2:20" ht="23.4" customHeight="1" thickBot="1" x14ac:dyDescent="0.6">
      <c r="B25" s="5" t="s">
        <v>33</v>
      </c>
      <c r="C25" s="5">
        <v>5</v>
      </c>
      <c r="D25" s="8" t="s">
        <v>44</v>
      </c>
      <c r="E25" s="5">
        <v>31</v>
      </c>
      <c r="G25" s="170" t="s">
        <v>115</v>
      </c>
      <c r="H25" s="171"/>
      <c r="I25" s="171"/>
      <c r="J25" s="172"/>
      <c r="K25" s="176">
        <f>SUM(S25:T25)</f>
        <v>10450</v>
      </c>
      <c r="L25" s="177"/>
      <c r="M25" s="178"/>
      <c r="N25" s="66" t="s">
        <v>165</v>
      </c>
      <c r="O25" s="181" t="s">
        <v>45</v>
      </c>
      <c r="P25" s="182"/>
      <c r="Q25" s="182"/>
      <c r="R25" s="183"/>
      <c r="S25" s="179">
        <v>10450</v>
      </c>
      <c r="T25" s="180"/>
    </row>
    <row r="26" spans="2:20" ht="23.4" customHeight="1" thickBot="1" x14ac:dyDescent="0.6">
      <c r="G26" s="19"/>
      <c r="H26" s="19"/>
      <c r="I26" s="19"/>
      <c r="O26" s="19"/>
      <c r="P26" s="19"/>
    </row>
    <row r="27" spans="2:20" ht="23.4" customHeight="1" thickBot="1" x14ac:dyDescent="0.6">
      <c r="B27" s="5" t="s">
        <v>33</v>
      </c>
      <c r="C27" s="5">
        <f>C25+1</f>
        <v>6</v>
      </c>
      <c r="D27" s="8" t="s">
        <v>44</v>
      </c>
      <c r="E27" s="5">
        <v>30</v>
      </c>
      <c r="G27" s="170" t="s">
        <v>115</v>
      </c>
      <c r="H27" s="171"/>
      <c r="I27" s="171"/>
      <c r="J27" s="172"/>
      <c r="K27" s="176">
        <f>SUM(S27:T27)</f>
        <v>11495</v>
      </c>
      <c r="L27" s="177"/>
      <c r="M27" s="178"/>
      <c r="N27" s="66" t="s">
        <v>165</v>
      </c>
      <c r="O27" s="181" t="s">
        <v>45</v>
      </c>
      <c r="P27" s="182"/>
      <c r="Q27" s="182"/>
      <c r="R27" s="183"/>
      <c r="S27" s="179">
        <v>11495</v>
      </c>
      <c r="T27" s="180"/>
    </row>
    <row r="28" spans="2:20" ht="23.4" customHeight="1" thickBot="1" x14ac:dyDescent="0.6">
      <c r="G28" s="19"/>
      <c r="H28" s="19"/>
      <c r="I28" s="19"/>
      <c r="O28" s="19"/>
      <c r="P28" s="19"/>
    </row>
    <row r="29" spans="2:20" ht="23.4" customHeight="1" collapsed="1" thickBot="1" x14ac:dyDescent="0.6">
      <c r="B29" s="5" t="s">
        <v>33</v>
      </c>
      <c r="C29" s="5">
        <f>C27+1</f>
        <v>7</v>
      </c>
      <c r="D29" s="8" t="s">
        <v>44</v>
      </c>
      <c r="E29" s="5">
        <v>31</v>
      </c>
      <c r="G29" s="170" t="s">
        <v>115</v>
      </c>
      <c r="H29" s="171"/>
      <c r="I29" s="171"/>
      <c r="J29" s="172"/>
      <c r="K29" s="176">
        <f>SUM(S29:T29)</f>
        <v>12635</v>
      </c>
      <c r="L29" s="177"/>
      <c r="M29" s="178"/>
      <c r="N29" s="66" t="s">
        <v>165</v>
      </c>
      <c r="O29" s="181" t="s">
        <v>45</v>
      </c>
      <c r="P29" s="182"/>
      <c r="Q29" s="182"/>
      <c r="R29" s="183"/>
      <c r="S29" s="179">
        <v>12635</v>
      </c>
      <c r="T29" s="180"/>
    </row>
    <row r="30" spans="2:20" ht="23.4" customHeight="1" thickBot="1" x14ac:dyDescent="0.6">
      <c r="G30" s="19"/>
      <c r="H30" s="19"/>
      <c r="I30" s="19"/>
      <c r="O30" s="19"/>
      <c r="P30" s="19"/>
    </row>
    <row r="31" spans="2:20" ht="23.4" customHeight="1" collapsed="1" thickBot="1" x14ac:dyDescent="0.6">
      <c r="B31" s="5" t="s">
        <v>33</v>
      </c>
      <c r="C31" s="5">
        <f>C29+1</f>
        <v>8</v>
      </c>
      <c r="D31" s="8" t="s">
        <v>44</v>
      </c>
      <c r="E31" s="5">
        <v>31</v>
      </c>
      <c r="G31" s="170" t="s">
        <v>115</v>
      </c>
      <c r="H31" s="171"/>
      <c r="I31" s="171"/>
      <c r="J31" s="172"/>
      <c r="K31" s="176">
        <f>SUM(S31:T31)</f>
        <v>13870</v>
      </c>
      <c r="L31" s="177"/>
      <c r="M31" s="178"/>
      <c r="N31" s="66" t="s">
        <v>165</v>
      </c>
      <c r="O31" s="181" t="s">
        <v>45</v>
      </c>
      <c r="P31" s="182"/>
      <c r="Q31" s="182"/>
      <c r="R31" s="183"/>
      <c r="S31" s="179">
        <v>13870</v>
      </c>
      <c r="T31" s="180"/>
    </row>
    <row r="32" spans="2:20" ht="23.4" customHeight="1" thickBot="1" x14ac:dyDescent="0.6">
      <c r="G32" s="19"/>
      <c r="H32" s="19"/>
      <c r="I32" s="19"/>
      <c r="O32" s="19"/>
      <c r="P32" s="19"/>
    </row>
    <row r="33" spans="2:22" ht="23.4" customHeight="1" collapsed="1" thickBot="1" x14ac:dyDescent="0.6">
      <c r="B33" s="5" t="s">
        <v>33</v>
      </c>
      <c r="C33" s="5">
        <f>C31+1</f>
        <v>9</v>
      </c>
      <c r="D33" s="8" t="s">
        <v>44</v>
      </c>
      <c r="E33" s="5">
        <v>30</v>
      </c>
      <c r="G33" s="170" t="s">
        <v>115</v>
      </c>
      <c r="H33" s="171"/>
      <c r="I33" s="171"/>
      <c r="J33" s="172"/>
      <c r="K33" s="176">
        <f>SUM(S33:T33)</f>
        <v>15200</v>
      </c>
      <c r="L33" s="177"/>
      <c r="M33" s="178"/>
      <c r="N33" s="66" t="s">
        <v>165</v>
      </c>
      <c r="O33" s="181" t="s">
        <v>45</v>
      </c>
      <c r="P33" s="182"/>
      <c r="Q33" s="182"/>
      <c r="R33" s="183"/>
      <c r="S33" s="179">
        <v>15200</v>
      </c>
      <c r="T33" s="180"/>
    </row>
    <row r="34" spans="2:22" ht="23.4" customHeight="1" thickBot="1" x14ac:dyDescent="0.6">
      <c r="G34" s="19"/>
      <c r="H34" s="19"/>
      <c r="I34" s="19"/>
      <c r="O34" s="19"/>
      <c r="P34" s="19"/>
    </row>
    <row r="35" spans="2:22" ht="23.4" customHeight="1" collapsed="1" thickBot="1" x14ac:dyDescent="0.6">
      <c r="B35" s="5" t="s">
        <v>33</v>
      </c>
      <c r="C35" s="5">
        <v>10</v>
      </c>
      <c r="D35" s="8" t="s">
        <v>44</v>
      </c>
      <c r="E35" s="5">
        <v>31</v>
      </c>
      <c r="G35" s="187" t="s">
        <v>115</v>
      </c>
      <c r="H35" s="188"/>
      <c r="I35" s="188"/>
      <c r="J35" s="189"/>
      <c r="K35" s="176">
        <f>SUM(S35:T35)</f>
        <v>16720</v>
      </c>
      <c r="L35" s="177"/>
      <c r="M35" s="178"/>
      <c r="N35" s="66" t="s">
        <v>165</v>
      </c>
      <c r="O35" s="181" t="s">
        <v>45</v>
      </c>
      <c r="P35" s="182"/>
      <c r="Q35" s="182"/>
      <c r="R35" s="183"/>
      <c r="S35" s="179">
        <v>16720</v>
      </c>
      <c r="T35" s="180"/>
    </row>
    <row r="36" spans="2:22" ht="23.4" customHeight="1" thickBot="1" x14ac:dyDescent="0.6">
      <c r="G36" s="19"/>
      <c r="H36" s="19"/>
      <c r="I36" s="19"/>
      <c r="O36" s="19"/>
      <c r="P36" s="19"/>
    </row>
    <row r="37" spans="2:22" ht="23.4" customHeight="1" collapsed="1" thickBot="1" x14ac:dyDescent="0.6">
      <c r="B37" s="5" t="s">
        <v>33</v>
      </c>
      <c r="C37" s="5">
        <f>C35+1</f>
        <v>11</v>
      </c>
      <c r="D37" s="8" t="s">
        <v>44</v>
      </c>
      <c r="E37" s="5">
        <v>30</v>
      </c>
      <c r="G37" s="170" t="s">
        <v>115</v>
      </c>
      <c r="H37" s="171"/>
      <c r="I37" s="171"/>
      <c r="J37" s="172"/>
      <c r="K37" s="176">
        <f>SUM(S37:T37)</f>
        <v>18335</v>
      </c>
      <c r="L37" s="177"/>
      <c r="M37" s="178"/>
      <c r="N37" s="66" t="s">
        <v>165</v>
      </c>
      <c r="O37" s="181" t="s">
        <v>45</v>
      </c>
      <c r="P37" s="182"/>
      <c r="Q37" s="182"/>
      <c r="R37" s="183"/>
      <c r="S37" s="179">
        <v>18335</v>
      </c>
      <c r="T37" s="180"/>
    </row>
    <row r="38" spans="2:22" ht="23.4" customHeight="1" thickBot="1" x14ac:dyDescent="0.6">
      <c r="G38" s="19"/>
      <c r="H38" s="19"/>
      <c r="I38" s="19"/>
      <c r="O38" s="19"/>
      <c r="P38" s="19"/>
    </row>
    <row r="39" spans="2:22" ht="23.4" customHeight="1" collapsed="1" thickBot="1" x14ac:dyDescent="0.6">
      <c r="B39" s="5" t="s">
        <v>33</v>
      </c>
      <c r="C39" s="5">
        <f>C37+1</f>
        <v>12</v>
      </c>
      <c r="D39" s="8" t="s">
        <v>44</v>
      </c>
      <c r="E39" s="5">
        <v>31</v>
      </c>
      <c r="G39" s="170" t="s">
        <v>115</v>
      </c>
      <c r="H39" s="171"/>
      <c r="I39" s="171"/>
      <c r="J39" s="172"/>
      <c r="K39" s="176">
        <f>SUM(S39:T39)</f>
        <v>20140</v>
      </c>
      <c r="L39" s="177"/>
      <c r="M39" s="178"/>
      <c r="N39" s="66" t="s">
        <v>165</v>
      </c>
      <c r="O39" s="181" t="s">
        <v>45</v>
      </c>
      <c r="P39" s="182"/>
      <c r="Q39" s="182"/>
      <c r="R39" s="183"/>
      <c r="S39" s="179">
        <v>20140</v>
      </c>
      <c r="T39" s="180"/>
    </row>
    <row r="40" spans="2:22" ht="23.4" customHeight="1" thickBot="1" x14ac:dyDescent="0.6">
      <c r="G40" s="19"/>
      <c r="H40" s="19"/>
      <c r="I40" s="19"/>
      <c r="O40" s="19"/>
      <c r="P40" s="19"/>
    </row>
    <row r="41" spans="2:22" ht="23.4" customHeight="1" collapsed="1" thickBot="1" x14ac:dyDescent="0.6">
      <c r="B41" s="5" t="s">
        <v>33</v>
      </c>
      <c r="C41" s="5" t="s">
        <v>46</v>
      </c>
      <c r="D41" s="8" t="s">
        <v>44</v>
      </c>
      <c r="E41" s="5">
        <v>31</v>
      </c>
      <c r="G41" s="170" t="s">
        <v>115</v>
      </c>
      <c r="H41" s="171"/>
      <c r="I41" s="171"/>
      <c r="J41" s="172"/>
      <c r="K41" s="176">
        <f>SUM(S41:T41)</f>
        <v>22135</v>
      </c>
      <c r="L41" s="177"/>
      <c r="M41" s="178"/>
      <c r="N41" s="66" t="s">
        <v>165</v>
      </c>
      <c r="O41" s="181" t="s">
        <v>45</v>
      </c>
      <c r="P41" s="182"/>
      <c r="Q41" s="182"/>
      <c r="R41" s="183"/>
      <c r="S41" s="179">
        <v>22135</v>
      </c>
      <c r="T41" s="180"/>
    </row>
    <row r="42" spans="2:22" ht="23.4" customHeight="1" thickBot="1" x14ac:dyDescent="0.6">
      <c r="G42" s="19"/>
      <c r="H42" s="19"/>
      <c r="I42" s="19"/>
      <c r="O42" s="19"/>
      <c r="P42" s="19"/>
    </row>
    <row r="43" spans="2:22" ht="23.4" customHeight="1" collapsed="1" thickBot="1" x14ac:dyDescent="0.6">
      <c r="B43" s="5" t="s">
        <v>33</v>
      </c>
      <c r="C43" s="5" t="s">
        <v>47</v>
      </c>
      <c r="D43" s="8" t="s">
        <v>44</v>
      </c>
      <c r="E43" s="5">
        <v>28</v>
      </c>
      <c r="G43" s="170" t="s">
        <v>115</v>
      </c>
      <c r="H43" s="171"/>
      <c r="I43" s="171"/>
      <c r="J43" s="172"/>
      <c r="K43" s="176">
        <f>SUM(S43:T43)</f>
        <v>24320</v>
      </c>
      <c r="L43" s="177"/>
      <c r="M43" s="178"/>
      <c r="N43" s="66" t="s">
        <v>165</v>
      </c>
      <c r="O43" s="181" t="s">
        <v>45</v>
      </c>
      <c r="P43" s="182"/>
      <c r="Q43" s="182"/>
      <c r="R43" s="183"/>
      <c r="S43" s="179">
        <v>24320</v>
      </c>
      <c r="T43" s="180"/>
    </row>
    <row r="44" spans="2:22" ht="23.4" customHeight="1" thickBot="1" x14ac:dyDescent="0.6">
      <c r="G44" s="19"/>
      <c r="H44" s="19"/>
      <c r="I44" s="19"/>
      <c r="O44" s="19"/>
      <c r="P44" s="19"/>
    </row>
    <row r="45" spans="2:22" ht="23.4" customHeight="1" collapsed="1" thickBot="1" x14ac:dyDescent="0.6">
      <c r="B45" s="5" t="s">
        <v>33</v>
      </c>
      <c r="C45" s="5" t="s">
        <v>48</v>
      </c>
      <c r="D45" s="8" t="s">
        <v>44</v>
      </c>
      <c r="E45" s="5">
        <v>31</v>
      </c>
      <c r="G45" s="170" t="s">
        <v>115</v>
      </c>
      <c r="H45" s="171"/>
      <c r="I45" s="171"/>
      <c r="J45" s="172"/>
      <c r="K45" s="184"/>
      <c r="L45" s="185"/>
      <c r="M45" s="186"/>
      <c r="N45" s="66" t="s">
        <v>165</v>
      </c>
      <c r="O45" s="181" t="s">
        <v>45</v>
      </c>
      <c r="P45" s="182"/>
      <c r="Q45" s="182"/>
      <c r="R45" s="183"/>
      <c r="S45" s="179"/>
      <c r="T45" s="180"/>
      <c r="V45" s="56"/>
    </row>
    <row r="48" spans="2:22" ht="18" thickBot="1" x14ac:dyDescent="0.6"/>
    <row r="49" spans="2:20" ht="29" thickBot="1" x14ac:dyDescent="0.6">
      <c r="C49" s="125" t="s">
        <v>167</v>
      </c>
      <c r="D49" s="126"/>
      <c r="E49" s="126"/>
      <c r="F49" s="126"/>
      <c r="G49" s="127"/>
    </row>
    <row r="50" spans="2:20" ht="18" thickBot="1" x14ac:dyDescent="0.6"/>
    <row r="51" spans="2:20" ht="23" thickBot="1" x14ac:dyDescent="0.6">
      <c r="C51" s="158" t="s">
        <v>40</v>
      </c>
      <c r="D51" s="159"/>
      <c r="E51" s="160"/>
      <c r="G51" s="158" t="s">
        <v>42</v>
      </c>
      <c r="H51" s="159"/>
      <c r="I51" s="159"/>
      <c r="J51" s="159"/>
      <c r="K51" s="159"/>
      <c r="L51" s="159"/>
      <c r="M51" s="160"/>
      <c r="O51" s="158" t="s">
        <v>43</v>
      </c>
      <c r="P51" s="159"/>
      <c r="Q51" s="159"/>
      <c r="R51" s="159"/>
      <c r="S51" s="159"/>
      <c r="T51" s="160"/>
    </row>
    <row r="52" spans="2:20" ht="23" thickBot="1" x14ac:dyDescent="0.6">
      <c r="C52" s="7" t="s">
        <v>38</v>
      </c>
      <c r="D52" s="8" t="s">
        <v>44</v>
      </c>
      <c r="E52" s="7" t="s">
        <v>39</v>
      </c>
      <c r="G52" s="158" t="s">
        <v>41</v>
      </c>
      <c r="H52" s="159"/>
      <c r="I52" s="159"/>
      <c r="J52" s="160"/>
      <c r="K52" s="190" t="s">
        <v>169</v>
      </c>
      <c r="L52" s="191"/>
      <c r="M52" s="192"/>
      <c r="O52" s="158" t="s">
        <v>41</v>
      </c>
      <c r="P52" s="159"/>
      <c r="Q52" s="159"/>
      <c r="R52" s="160"/>
      <c r="S52" s="158" t="s">
        <v>169</v>
      </c>
      <c r="T52" s="160"/>
    </row>
    <row r="53" spans="2:20" ht="18" thickBot="1" x14ac:dyDescent="0.6"/>
    <row r="54" spans="2:20" ht="23" thickBot="1" x14ac:dyDescent="0.6">
      <c r="B54" s="5" t="s">
        <v>33</v>
      </c>
      <c r="C54" s="5">
        <v>4</v>
      </c>
      <c r="D54" s="8" t="s">
        <v>44</v>
      </c>
      <c r="E54" s="5">
        <v>30</v>
      </c>
      <c r="G54" s="170" t="s">
        <v>170</v>
      </c>
      <c r="H54" s="171"/>
      <c r="I54" s="171"/>
      <c r="J54" s="172"/>
      <c r="K54" s="176">
        <f>SUM(S54:T54)</f>
        <v>100</v>
      </c>
      <c r="L54" s="177"/>
      <c r="M54" s="178"/>
      <c r="N54" s="66" t="s">
        <v>165</v>
      </c>
      <c r="O54" s="181" t="s">
        <v>171</v>
      </c>
      <c r="P54" s="182"/>
      <c r="Q54" s="182"/>
      <c r="R54" s="183"/>
      <c r="S54" s="179">
        <v>100</v>
      </c>
      <c r="T54" s="180"/>
    </row>
    <row r="55" spans="2:20" ht="18" thickBot="1" x14ac:dyDescent="0.6">
      <c r="G55" s="19"/>
      <c r="H55" s="19"/>
      <c r="I55" s="19"/>
      <c r="O55" s="19"/>
      <c r="P55" s="19"/>
    </row>
    <row r="56" spans="2:20" ht="23" thickBot="1" x14ac:dyDescent="0.6">
      <c r="B56" s="5" t="s">
        <v>33</v>
      </c>
      <c r="C56" s="5">
        <v>5</v>
      </c>
      <c r="D56" s="8" t="s">
        <v>44</v>
      </c>
      <c r="E56" s="5">
        <v>31</v>
      </c>
      <c r="G56" s="170" t="s">
        <v>170</v>
      </c>
      <c r="H56" s="171"/>
      <c r="I56" s="171"/>
      <c r="J56" s="172"/>
      <c r="K56" s="176">
        <f>SUM(S56:T56)</f>
        <v>110</v>
      </c>
      <c r="L56" s="177"/>
      <c r="M56" s="178"/>
      <c r="N56" s="66" t="s">
        <v>165</v>
      </c>
      <c r="O56" s="181" t="s">
        <v>171</v>
      </c>
      <c r="P56" s="182"/>
      <c r="Q56" s="182"/>
      <c r="R56" s="183"/>
      <c r="S56" s="179">
        <v>110</v>
      </c>
      <c r="T56" s="180"/>
    </row>
    <row r="57" spans="2:20" ht="18" thickBot="1" x14ac:dyDescent="0.6">
      <c r="G57" s="19"/>
      <c r="H57" s="19"/>
      <c r="I57" s="19"/>
      <c r="O57" s="19"/>
      <c r="P57" s="19"/>
    </row>
    <row r="58" spans="2:20" ht="23" thickBot="1" x14ac:dyDescent="0.6">
      <c r="B58" s="5" t="s">
        <v>33</v>
      </c>
      <c r="C58" s="5">
        <f>C56+1</f>
        <v>6</v>
      </c>
      <c r="D58" s="8" t="s">
        <v>44</v>
      </c>
      <c r="E58" s="5">
        <v>30</v>
      </c>
      <c r="G58" s="170" t="s">
        <v>170</v>
      </c>
      <c r="H58" s="171"/>
      <c r="I58" s="171"/>
      <c r="J58" s="172"/>
      <c r="K58" s="176">
        <f>SUM(S58:T58)</f>
        <v>121</v>
      </c>
      <c r="L58" s="177"/>
      <c r="M58" s="178"/>
      <c r="N58" s="66" t="s">
        <v>165</v>
      </c>
      <c r="O58" s="181" t="s">
        <v>171</v>
      </c>
      <c r="P58" s="182"/>
      <c r="Q58" s="182"/>
      <c r="R58" s="183"/>
      <c r="S58" s="179">
        <v>121</v>
      </c>
      <c r="T58" s="180"/>
    </row>
    <row r="59" spans="2:20" ht="18" thickBot="1" x14ac:dyDescent="0.6">
      <c r="G59" s="19"/>
      <c r="H59" s="19"/>
      <c r="I59" s="19"/>
      <c r="O59" s="19"/>
      <c r="P59" s="19"/>
    </row>
    <row r="60" spans="2:20" ht="23" thickBot="1" x14ac:dyDescent="0.6">
      <c r="B60" s="5" t="s">
        <v>33</v>
      </c>
      <c r="C60" s="5">
        <f>C58+1</f>
        <v>7</v>
      </c>
      <c r="D60" s="8" t="s">
        <v>44</v>
      </c>
      <c r="E60" s="5">
        <v>31</v>
      </c>
      <c r="G60" s="170" t="s">
        <v>170</v>
      </c>
      <c r="H60" s="171"/>
      <c r="I60" s="171"/>
      <c r="J60" s="172"/>
      <c r="K60" s="176">
        <f>SUM(S60:T60)</f>
        <v>133</v>
      </c>
      <c r="L60" s="177"/>
      <c r="M60" s="178"/>
      <c r="N60" s="66" t="s">
        <v>165</v>
      </c>
      <c r="O60" s="181" t="s">
        <v>171</v>
      </c>
      <c r="P60" s="182"/>
      <c r="Q60" s="182"/>
      <c r="R60" s="183"/>
      <c r="S60" s="179">
        <v>133</v>
      </c>
      <c r="T60" s="180"/>
    </row>
    <row r="61" spans="2:20" ht="18" thickBot="1" x14ac:dyDescent="0.6">
      <c r="G61" s="19"/>
      <c r="H61" s="19"/>
      <c r="I61" s="19"/>
      <c r="O61" s="19"/>
      <c r="P61" s="19"/>
    </row>
    <row r="62" spans="2:20" ht="23" thickBot="1" x14ac:dyDescent="0.6">
      <c r="B62" s="5" t="s">
        <v>33</v>
      </c>
      <c r="C62" s="5">
        <f>C60+1</f>
        <v>8</v>
      </c>
      <c r="D62" s="8" t="s">
        <v>44</v>
      </c>
      <c r="E62" s="5">
        <v>31</v>
      </c>
      <c r="G62" s="170" t="s">
        <v>170</v>
      </c>
      <c r="H62" s="171"/>
      <c r="I62" s="171"/>
      <c r="J62" s="172"/>
      <c r="K62" s="176">
        <f>SUM(S62:T62)</f>
        <v>146</v>
      </c>
      <c r="L62" s="177"/>
      <c r="M62" s="178"/>
      <c r="N62" s="66" t="s">
        <v>165</v>
      </c>
      <c r="O62" s="181" t="s">
        <v>171</v>
      </c>
      <c r="P62" s="182"/>
      <c r="Q62" s="182"/>
      <c r="R62" s="183"/>
      <c r="S62" s="179">
        <v>146</v>
      </c>
      <c r="T62" s="180"/>
    </row>
    <row r="63" spans="2:20" ht="18" thickBot="1" x14ac:dyDescent="0.6">
      <c r="G63" s="19"/>
      <c r="H63" s="19"/>
      <c r="I63" s="19"/>
      <c r="O63" s="19"/>
      <c r="P63" s="19"/>
    </row>
    <row r="64" spans="2:20" ht="23" thickBot="1" x14ac:dyDescent="0.6">
      <c r="B64" s="5" t="s">
        <v>33</v>
      </c>
      <c r="C64" s="5">
        <f>C62+1</f>
        <v>9</v>
      </c>
      <c r="D64" s="8" t="s">
        <v>44</v>
      </c>
      <c r="E64" s="5">
        <v>30</v>
      </c>
      <c r="G64" s="170" t="s">
        <v>170</v>
      </c>
      <c r="H64" s="171"/>
      <c r="I64" s="171"/>
      <c r="J64" s="172"/>
      <c r="K64" s="176">
        <f>SUM(S64:T64)</f>
        <v>160</v>
      </c>
      <c r="L64" s="177"/>
      <c r="M64" s="178"/>
      <c r="N64" s="66" t="s">
        <v>165</v>
      </c>
      <c r="O64" s="181" t="s">
        <v>171</v>
      </c>
      <c r="P64" s="182"/>
      <c r="Q64" s="182"/>
      <c r="R64" s="183"/>
      <c r="S64" s="179">
        <v>160</v>
      </c>
      <c r="T64" s="180"/>
    </row>
    <row r="65" spans="2:22" ht="18" thickBot="1" x14ac:dyDescent="0.6">
      <c r="G65" s="19"/>
      <c r="H65" s="19"/>
      <c r="I65" s="19"/>
      <c r="O65" s="19"/>
      <c r="P65" s="19"/>
    </row>
    <row r="66" spans="2:22" ht="23" thickBot="1" x14ac:dyDescent="0.6">
      <c r="B66" s="5" t="s">
        <v>33</v>
      </c>
      <c r="C66" s="5">
        <v>10</v>
      </c>
      <c r="D66" s="8" t="s">
        <v>44</v>
      </c>
      <c r="E66" s="5">
        <v>31</v>
      </c>
      <c r="G66" s="170" t="s">
        <v>170</v>
      </c>
      <c r="H66" s="171"/>
      <c r="I66" s="171"/>
      <c r="J66" s="172"/>
      <c r="K66" s="176">
        <f>SUM(S66:T66)</f>
        <v>176</v>
      </c>
      <c r="L66" s="177"/>
      <c r="M66" s="178"/>
      <c r="N66" s="66" t="s">
        <v>165</v>
      </c>
      <c r="O66" s="181" t="s">
        <v>171</v>
      </c>
      <c r="P66" s="182"/>
      <c r="Q66" s="182"/>
      <c r="R66" s="183"/>
      <c r="S66" s="179">
        <v>176</v>
      </c>
      <c r="T66" s="180"/>
    </row>
    <row r="67" spans="2:22" ht="18" thickBot="1" x14ac:dyDescent="0.6">
      <c r="G67" s="19"/>
      <c r="H67" s="19"/>
      <c r="I67" s="19"/>
      <c r="O67" s="19"/>
      <c r="P67" s="19"/>
    </row>
    <row r="68" spans="2:22" ht="23" thickBot="1" x14ac:dyDescent="0.6">
      <c r="B68" s="5" t="s">
        <v>33</v>
      </c>
      <c r="C68" s="5">
        <f>C66+1</f>
        <v>11</v>
      </c>
      <c r="D68" s="8" t="s">
        <v>44</v>
      </c>
      <c r="E68" s="5">
        <v>30</v>
      </c>
      <c r="G68" s="170" t="s">
        <v>170</v>
      </c>
      <c r="H68" s="171"/>
      <c r="I68" s="171"/>
      <c r="J68" s="172"/>
      <c r="K68" s="176">
        <f>SUM(S68:T68)</f>
        <v>193</v>
      </c>
      <c r="L68" s="177"/>
      <c r="M68" s="178"/>
      <c r="N68" s="66" t="s">
        <v>165</v>
      </c>
      <c r="O68" s="181" t="s">
        <v>171</v>
      </c>
      <c r="P68" s="182"/>
      <c r="Q68" s="182"/>
      <c r="R68" s="183"/>
      <c r="S68" s="179">
        <v>193</v>
      </c>
      <c r="T68" s="180"/>
    </row>
    <row r="69" spans="2:22" ht="18" thickBot="1" x14ac:dyDescent="0.6">
      <c r="G69" s="19"/>
      <c r="H69" s="19"/>
      <c r="I69" s="19"/>
      <c r="O69" s="19"/>
      <c r="P69" s="19"/>
    </row>
    <row r="70" spans="2:22" ht="23" thickBot="1" x14ac:dyDescent="0.6">
      <c r="B70" s="5" t="s">
        <v>33</v>
      </c>
      <c r="C70" s="5">
        <f>C68+1</f>
        <v>12</v>
      </c>
      <c r="D70" s="8" t="s">
        <v>44</v>
      </c>
      <c r="E70" s="5">
        <v>31</v>
      </c>
      <c r="G70" s="170" t="s">
        <v>170</v>
      </c>
      <c r="H70" s="171"/>
      <c r="I70" s="171"/>
      <c r="J70" s="172"/>
      <c r="K70" s="176">
        <f>SUM(S70:T70)</f>
        <v>212</v>
      </c>
      <c r="L70" s="177"/>
      <c r="M70" s="178"/>
      <c r="N70" s="66" t="s">
        <v>165</v>
      </c>
      <c r="O70" s="181" t="s">
        <v>171</v>
      </c>
      <c r="P70" s="182"/>
      <c r="Q70" s="182"/>
      <c r="R70" s="183"/>
      <c r="S70" s="179">
        <v>212</v>
      </c>
      <c r="T70" s="180"/>
    </row>
    <row r="71" spans="2:22" ht="18" thickBot="1" x14ac:dyDescent="0.6">
      <c r="G71" s="19"/>
      <c r="H71" s="19"/>
      <c r="I71" s="19"/>
      <c r="O71" s="19"/>
      <c r="P71" s="19"/>
    </row>
    <row r="72" spans="2:22" ht="23" thickBot="1" x14ac:dyDescent="0.6">
      <c r="B72" s="5" t="s">
        <v>33</v>
      </c>
      <c r="C72" s="5" t="s">
        <v>46</v>
      </c>
      <c r="D72" s="8" t="s">
        <v>44</v>
      </c>
      <c r="E72" s="5">
        <v>31</v>
      </c>
      <c r="G72" s="170" t="s">
        <v>170</v>
      </c>
      <c r="H72" s="171"/>
      <c r="I72" s="171"/>
      <c r="J72" s="172"/>
      <c r="K72" s="176">
        <f>SUM(S72:T72)</f>
        <v>233</v>
      </c>
      <c r="L72" s="177"/>
      <c r="M72" s="178"/>
      <c r="N72" s="66" t="s">
        <v>165</v>
      </c>
      <c r="O72" s="181" t="s">
        <v>171</v>
      </c>
      <c r="P72" s="182"/>
      <c r="Q72" s="182"/>
      <c r="R72" s="183"/>
      <c r="S72" s="179">
        <v>233</v>
      </c>
      <c r="T72" s="180"/>
    </row>
    <row r="73" spans="2:22" ht="18" thickBot="1" x14ac:dyDescent="0.6">
      <c r="G73" s="19"/>
      <c r="H73" s="19"/>
      <c r="I73" s="19"/>
      <c r="O73" s="19"/>
      <c r="P73" s="19"/>
    </row>
    <row r="74" spans="2:22" ht="23" thickBot="1" x14ac:dyDescent="0.6">
      <c r="B74" s="5" t="s">
        <v>33</v>
      </c>
      <c r="C74" s="5" t="s">
        <v>47</v>
      </c>
      <c r="D74" s="8" t="s">
        <v>44</v>
      </c>
      <c r="E74" s="5">
        <v>28</v>
      </c>
      <c r="G74" s="170" t="s">
        <v>170</v>
      </c>
      <c r="H74" s="171"/>
      <c r="I74" s="171"/>
      <c r="J74" s="172"/>
      <c r="K74" s="176">
        <f>SUM(S74:T74)</f>
        <v>256</v>
      </c>
      <c r="L74" s="177"/>
      <c r="M74" s="178"/>
      <c r="N74" s="66" t="s">
        <v>165</v>
      </c>
      <c r="O74" s="181" t="s">
        <v>171</v>
      </c>
      <c r="P74" s="182"/>
      <c r="Q74" s="182"/>
      <c r="R74" s="183"/>
      <c r="S74" s="179">
        <v>256</v>
      </c>
      <c r="T74" s="180"/>
    </row>
    <row r="75" spans="2:22" ht="18" thickBot="1" x14ac:dyDescent="0.6">
      <c r="G75" s="19"/>
      <c r="H75" s="19"/>
      <c r="I75" s="19"/>
      <c r="O75" s="19"/>
      <c r="P75" s="19"/>
    </row>
    <row r="76" spans="2:22" ht="23" thickBot="1" x14ac:dyDescent="0.6">
      <c r="B76" s="5" t="s">
        <v>33</v>
      </c>
      <c r="C76" s="5" t="s">
        <v>48</v>
      </c>
      <c r="D76" s="8" t="s">
        <v>44</v>
      </c>
      <c r="E76" s="5">
        <v>31</v>
      </c>
      <c r="G76" s="170" t="s">
        <v>170</v>
      </c>
      <c r="H76" s="171"/>
      <c r="I76" s="171"/>
      <c r="J76" s="172"/>
      <c r="K76" s="184"/>
      <c r="L76" s="185"/>
      <c r="M76" s="186"/>
      <c r="N76" s="66" t="s">
        <v>165</v>
      </c>
      <c r="O76" s="181" t="s">
        <v>171</v>
      </c>
      <c r="P76" s="182"/>
      <c r="Q76" s="182"/>
      <c r="R76" s="183"/>
      <c r="S76" s="179"/>
      <c r="T76" s="180"/>
      <c r="V76" s="56"/>
    </row>
    <row r="77" spans="2:22" x14ac:dyDescent="0.55000000000000004">
      <c r="G77" s="19"/>
      <c r="H77" s="19"/>
      <c r="I77" s="19"/>
      <c r="O77" s="19"/>
      <c r="P77" s="19"/>
    </row>
  </sheetData>
  <mergeCells count="128">
    <mergeCell ref="G76:J76"/>
    <mergeCell ref="O76:R76"/>
    <mergeCell ref="G74:J74"/>
    <mergeCell ref="K74:M74"/>
    <mergeCell ref="O74:R74"/>
    <mergeCell ref="S74:T74"/>
    <mergeCell ref="K76:M76"/>
    <mergeCell ref="S76:T76"/>
    <mergeCell ref="K68:M68"/>
    <mergeCell ref="S68:T68"/>
    <mergeCell ref="G70:J70"/>
    <mergeCell ref="K70:M70"/>
    <mergeCell ref="O70:R70"/>
    <mergeCell ref="S70:T70"/>
    <mergeCell ref="K72:M72"/>
    <mergeCell ref="S72:T72"/>
    <mergeCell ref="G68:J68"/>
    <mergeCell ref="O68:R68"/>
    <mergeCell ref="G72:J72"/>
    <mergeCell ref="O72:R72"/>
    <mergeCell ref="S62:T62"/>
    <mergeCell ref="K64:M64"/>
    <mergeCell ref="S64:T64"/>
    <mergeCell ref="G66:J66"/>
    <mergeCell ref="K66:M66"/>
    <mergeCell ref="O66:R66"/>
    <mergeCell ref="S66:T66"/>
    <mergeCell ref="K56:M56"/>
    <mergeCell ref="S56:T56"/>
    <mergeCell ref="G58:J58"/>
    <mergeCell ref="K58:M58"/>
    <mergeCell ref="O58:R58"/>
    <mergeCell ref="S58:T58"/>
    <mergeCell ref="K60:M60"/>
    <mergeCell ref="S60:T60"/>
    <mergeCell ref="G56:J56"/>
    <mergeCell ref="O56:R56"/>
    <mergeCell ref="G60:J60"/>
    <mergeCell ref="O60:R60"/>
    <mergeCell ref="G64:J64"/>
    <mergeCell ref="O64:R64"/>
    <mergeCell ref="G62:J62"/>
    <mergeCell ref="K62:M62"/>
    <mergeCell ref="O62:R62"/>
    <mergeCell ref="C49:G49"/>
    <mergeCell ref="C51:E51"/>
    <mergeCell ref="G51:M51"/>
    <mergeCell ref="O51:T51"/>
    <mergeCell ref="G52:J52"/>
    <mergeCell ref="K52:M52"/>
    <mergeCell ref="O52:R52"/>
    <mergeCell ref="S52:T52"/>
    <mergeCell ref="G54:J54"/>
    <mergeCell ref="K54:M54"/>
    <mergeCell ref="O54:R54"/>
    <mergeCell ref="S54:T54"/>
    <mergeCell ref="B10:T10"/>
    <mergeCell ref="N8:O8"/>
    <mergeCell ref="Q8:R8"/>
    <mergeCell ref="O20:T20"/>
    <mergeCell ref="O21:R21"/>
    <mergeCell ref="O23:R23"/>
    <mergeCell ref="G20:M20"/>
    <mergeCell ref="G21:J21"/>
    <mergeCell ref="G23:J23"/>
    <mergeCell ref="C18:G18"/>
    <mergeCell ref="C13:L13"/>
    <mergeCell ref="C16:T16"/>
    <mergeCell ref="C7:E7"/>
    <mergeCell ref="G7:I7"/>
    <mergeCell ref="L7:M7"/>
    <mergeCell ref="N7:O7"/>
    <mergeCell ref="Q7:R7"/>
    <mergeCell ref="S7:T7"/>
    <mergeCell ref="B2:I2"/>
    <mergeCell ref="J2:L2"/>
    <mergeCell ref="M2:S2"/>
    <mergeCell ref="B4:T4"/>
    <mergeCell ref="B5:T5"/>
    <mergeCell ref="K25:M25"/>
    <mergeCell ref="S25:T25"/>
    <mergeCell ref="K23:M23"/>
    <mergeCell ref="S23:T23"/>
    <mergeCell ref="G25:J25"/>
    <mergeCell ref="O25:R25"/>
    <mergeCell ref="K27:M27"/>
    <mergeCell ref="S27:T27"/>
    <mergeCell ref="C20:E20"/>
    <mergeCell ref="K21:M21"/>
    <mergeCell ref="S21:T21"/>
    <mergeCell ref="G27:J27"/>
    <mergeCell ref="O27:R27"/>
    <mergeCell ref="K29:M29"/>
    <mergeCell ref="S29:T29"/>
    <mergeCell ref="G29:J29"/>
    <mergeCell ref="O29:R29"/>
    <mergeCell ref="K33:M33"/>
    <mergeCell ref="S33:T33"/>
    <mergeCell ref="K31:M31"/>
    <mergeCell ref="S31:T31"/>
    <mergeCell ref="G31:J31"/>
    <mergeCell ref="O31:R31"/>
    <mergeCell ref="G33:J33"/>
    <mergeCell ref="O33:R33"/>
    <mergeCell ref="K43:M43"/>
    <mergeCell ref="S43:T43"/>
    <mergeCell ref="G43:J43"/>
    <mergeCell ref="O43:R43"/>
    <mergeCell ref="K45:M45"/>
    <mergeCell ref="S45:T45"/>
    <mergeCell ref="G45:J45"/>
    <mergeCell ref="O45:R45"/>
    <mergeCell ref="K35:M35"/>
    <mergeCell ref="S35:T35"/>
    <mergeCell ref="G35:J35"/>
    <mergeCell ref="O35:R35"/>
    <mergeCell ref="K37:M37"/>
    <mergeCell ref="S37:T37"/>
    <mergeCell ref="G37:J37"/>
    <mergeCell ref="O37:R37"/>
    <mergeCell ref="K41:M41"/>
    <mergeCell ref="S41:T41"/>
    <mergeCell ref="K39:M39"/>
    <mergeCell ref="S39:T39"/>
    <mergeCell ref="G39:J39"/>
    <mergeCell ref="O39:R39"/>
    <mergeCell ref="G41:J41"/>
    <mergeCell ref="O41:R41"/>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67"/>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8.9140625" style="1" customWidth="1"/>
    <col min="13" max="13" width="9.83203125" style="1" customWidth="1"/>
    <col min="14" max="14" width="14.5" style="1" customWidth="1"/>
    <col min="15" max="15" width="14.1640625" style="1" customWidth="1"/>
    <col min="16" max="16" width="14.58203125" style="1" customWidth="1"/>
    <col min="17" max="17" width="14.33203125" style="1" customWidth="1"/>
    <col min="18" max="18" width="14.1640625" style="1" customWidth="1"/>
    <col min="19" max="20" width="16.4140625" style="1" customWidth="1"/>
    <col min="21" max="21" width="11.1640625" style="1" customWidth="1"/>
    <col min="22" max="22" width="19.5" style="1" customWidth="1"/>
    <col min="23" max="16384" width="8.6640625" style="1"/>
  </cols>
  <sheetData>
    <row r="1" spans="2:20" ht="25.5" x14ac:dyDescent="0.85">
      <c r="B1" s="11" t="s">
        <v>66</v>
      </c>
      <c r="C1" s="11"/>
      <c r="D1" s="11"/>
      <c r="E1" s="11"/>
      <c r="F1" s="11"/>
      <c r="G1" s="11"/>
      <c r="H1" s="11"/>
      <c r="I1" s="11"/>
      <c r="J1" s="11"/>
      <c r="K1" s="12"/>
      <c r="L1" s="12"/>
      <c r="M1" s="12"/>
      <c r="N1" s="12"/>
      <c r="O1" s="12"/>
      <c r="P1" s="12"/>
      <c r="Q1" s="12"/>
      <c r="R1" s="12"/>
      <c r="S1" s="53"/>
      <c r="T1" s="53"/>
    </row>
    <row r="2" spans="2:20" ht="38" x14ac:dyDescent="1.25">
      <c r="B2" s="85" t="s">
        <v>67</v>
      </c>
      <c r="C2" s="85"/>
      <c r="D2" s="85"/>
      <c r="E2" s="85"/>
      <c r="F2" s="85"/>
      <c r="G2" s="85"/>
      <c r="H2" s="85"/>
      <c r="I2" s="85"/>
      <c r="J2" s="86">
        <f>A①_入力!J2</f>
        <v>2</v>
      </c>
      <c r="K2" s="86"/>
      <c r="L2" s="86"/>
      <c r="M2" s="87" t="str">
        <f>A①_入力!M2</f>
        <v>第2問_全社_GL科目別_月次売上計画（その2）</v>
      </c>
      <c r="N2" s="87"/>
      <c r="O2" s="87"/>
      <c r="P2" s="87"/>
      <c r="Q2" s="87"/>
      <c r="R2" s="87"/>
      <c r="S2" s="87"/>
      <c r="T2" s="13"/>
    </row>
    <row r="3" spans="2:20" ht="31.5" x14ac:dyDescent="1.05">
      <c r="B3" s="14"/>
      <c r="C3" s="48" t="s">
        <v>118</v>
      </c>
      <c r="D3" s="14"/>
      <c r="E3" s="14"/>
      <c r="F3" s="14"/>
      <c r="G3" s="14"/>
      <c r="H3" s="14"/>
      <c r="I3" s="14"/>
      <c r="J3" s="14"/>
      <c r="K3" s="14"/>
      <c r="L3" s="14"/>
      <c r="M3" s="14"/>
      <c r="N3" s="14"/>
      <c r="O3" s="14"/>
      <c r="P3" s="14"/>
      <c r="Q3" s="14"/>
      <c r="R3" s="14"/>
      <c r="S3" s="14"/>
      <c r="T3" s="16"/>
    </row>
    <row r="4" spans="2:20" ht="22.5" x14ac:dyDescent="0.55000000000000004">
      <c r="B4" s="124" t="s">
        <v>0</v>
      </c>
      <c r="C4" s="124"/>
      <c r="D4" s="124"/>
      <c r="E4" s="124"/>
      <c r="F4" s="124"/>
      <c r="G4" s="124"/>
      <c r="H4" s="124"/>
      <c r="I4" s="124"/>
      <c r="J4" s="124"/>
      <c r="K4" s="124"/>
      <c r="L4" s="124"/>
      <c r="M4" s="124"/>
      <c r="N4" s="124"/>
      <c r="O4" s="124"/>
      <c r="P4" s="124"/>
      <c r="Q4" s="124"/>
      <c r="R4" s="124"/>
      <c r="S4" s="124"/>
      <c r="T4" s="124"/>
    </row>
    <row r="5" spans="2:20" ht="46.75" customHeight="1" x14ac:dyDescent="0.55000000000000004">
      <c r="B5" s="138" t="s">
        <v>69</v>
      </c>
      <c r="C5" s="138"/>
      <c r="D5" s="138"/>
      <c r="E5" s="138"/>
      <c r="F5" s="138"/>
      <c r="G5" s="138"/>
      <c r="H5" s="138"/>
      <c r="I5" s="138"/>
      <c r="J5" s="138"/>
      <c r="K5" s="138"/>
      <c r="L5" s="138"/>
      <c r="M5" s="138"/>
      <c r="N5" s="138"/>
      <c r="O5" s="138"/>
      <c r="P5" s="138"/>
      <c r="Q5" s="138"/>
      <c r="R5" s="138"/>
      <c r="S5" s="138"/>
      <c r="T5" s="138"/>
    </row>
    <row r="6" spans="2:20" ht="18" thickBot="1" x14ac:dyDescent="0.6"/>
    <row r="7" spans="2:20" ht="29" thickBot="1" x14ac:dyDescent="0.6">
      <c r="B7" s="17">
        <v>2</v>
      </c>
      <c r="C7" s="139" t="s">
        <v>30</v>
      </c>
      <c r="D7" s="139"/>
      <c r="E7" s="139"/>
      <c r="F7" s="17">
        <f>A①_入力!F7</f>
        <v>2</v>
      </c>
      <c r="G7" s="84" t="str">
        <f>A①_入力!G7</f>
        <v>問題</v>
      </c>
      <c r="H7" s="84"/>
      <c r="I7" s="84"/>
      <c r="L7" s="140" t="s">
        <v>78</v>
      </c>
      <c r="M7" s="141"/>
      <c r="N7" s="142" t="s">
        <v>79</v>
      </c>
      <c r="O7" s="143"/>
      <c r="P7" s="40" t="s">
        <v>80</v>
      </c>
      <c r="Q7" s="125" t="s">
        <v>81</v>
      </c>
      <c r="R7" s="127"/>
      <c r="S7" s="125" t="s">
        <v>82</v>
      </c>
      <c r="T7" s="127"/>
    </row>
    <row r="8" spans="2:20" ht="29" thickBot="1" x14ac:dyDescent="0.6">
      <c r="N8" s="142" t="s">
        <v>149</v>
      </c>
      <c r="O8" s="143"/>
      <c r="P8" s="64" t="s">
        <v>151</v>
      </c>
      <c r="Q8" s="125" t="s">
        <v>152</v>
      </c>
      <c r="R8" s="127"/>
    </row>
    <row r="10" spans="2:20" ht="22.5" x14ac:dyDescent="0.55000000000000004">
      <c r="B10" s="122" t="s">
        <v>153</v>
      </c>
      <c r="C10" s="122"/>
      <c r="D10" s="122"/>
      <c r="E10" s="122"/>
      <c r="F10" s="122"/>
      <c r="G10" s="122"/>
      <c r="H10" s="122"/>
      <c r="I10" s="122"/>
      <c r="J10" s="122"/>
      <c r="K10" s="122"/>
      <c r="L10" s="122"/>
      <c r="M10" s="122"/>
      <c r="N10" s="122"/>
      <c r="O10" s="122"/>
      <c r="P10" s="122"/>
      <c r="Q10" s="122"/>
      <c r="R10" s="122"/>
      <c r="S10" s="122"/>
      <c r="T10" s="122"/>
    </row>
    <row r="11" spans="2:20" ht="23" thickBot="1" x14ac:dyDescent="0.6">
      <c r="B11" s="57"/>
      <c r="C11" s="57"/>
      <c r="D11" s="57"/>
      <c r="E11" s="57"/>
      <c r="F11" s="57"/>
      <c r="G11" s="57"/>
      <c r="H11" s="57"/>
      <c r="I11" s="57"/>
      <c r="J11" s="57"/>
      <c r="K11" s="57"/>
      <c r="L11" s="57"/>
      <c r="M11" s="57"/>
      <c r="N11" s="57"/>
      <c r="O11" s="57"/>
      <c r="P11" s="57"/>
      <c r="Q11" s="57"/>
      <c r="R11" s="57"/>
      <c r="S11" s="57"/>
      <c r="T11" s="57"/>
    </row>
    <row r="12" spans="2:20" ht="27.65" customHeight="1" thickBot="1" x14ac:dyDescent="0.6">
      <c r="C12" s="125" t="s">
        <v>49</v>
      </c>
      <c r="D12" s="126"/>
      <c r="E12" s="126"/>
      <c r="F12" s="126"/>
      <c r="G12" s="126"/>
      <c r="H12" s="126"/>
      <c r="I12" s="126"/>
      <c r="J12" s="126"/>
      <c r="K12" s="126"/>
      <c r="L12" s="127"/>
    </row>
    <row r="13" spans="2:20" ht="21" customHeight="1" x14ac:dyDescent="0.55000000000000004"/>
    <row r="14" spans="2:20" ht="21" customHeight="1" thickBot="1" x14ac:dyDescent="0.6">
      <c r="C14" s="6" t="s">
        <v>25</v>
      </c>
    </row>
    <row r="15" spans="2:20" ht="21" customHeight="1" thickBot="1" x14ac:dyDescent="0.6">
      <c r="C15" s="161" t="s">
        <v>173</v>
      </c>
      <c r="D15" s="162"/>
      <c r="E15" s="162"/>
      <c r="F15" s="162"/>
      <c r="G15" s="162"/>
      <c r="H15" s="162"/>
      <c r="I15" s="162"/>
      <c r="J15" s="162"/>
      <c r="K15" s="162"/>
      <c r="L15" s="162"/>
      <c r="M15" s="162"/>
      <c r="N15" s="162"/>
      <c r="O15" s="162"/>
      <c r="P15" s="162"/>
      <c r="Q15" s="162"/>
      <c r="R15" s="162"/>
      <c r="S15" s="162"/>
      <c r="T15" s="163"/>
    </row>
    <row r="16" spans="2:20" ht="21" customHeight="1" x14ac:dyDescent="0.55000000000000004"/>
    <row r="17" spans="3:20" ht="21" customHeight="1" thickBot="1" x14ac:dyDescent="0.6"/>
    <row r="18" spans="3:20" ht="21" customHeight="1" thickBot="1" x14ac:dyDescent="0.6">
      <c r="C18" s="158" t="s">
        <v>52</v>
      </c>
      <c r="D18" s="159"/>
      <c r="E18" s="160"/>
      <c r="G18" s="202" t="s">
        <v>51</v>
      </c>
      <c r="H18" s="203"/>
      <c r="I18" s="203"/>
      <c r="J18" s="203"/>
      <c r="K18" s="203"/>
      <c r="L18" s="204"/>
    </row>
    <row r="19" spans="3:20" ht="21" customHeight="1" thickBot="1" x14ac:dyDescent="0.6"/>
    <row r="20" spans="3:20" ht="21" customHeight="1" thickBot="1" x14ac:dyDescent="0.6">
      <c r="C20" s="158" t="s">
        <v>32</v>
      </c>
      <c r="D20" s="159"/>
      <c r="E20" s="160"/>
      <c r="G20" s="202" t="s">
        <v>53</v>
      </c>
      <c r="H20" s="203"/>
      <c r="I20" s="203"/>
      <c r="J20" s="203"/>
      <c r="K20" s="203"/>
      <c r="L20" s="204"/>
    </row>
    <row r="21" spans="3:20" ht="21" customHeight="1" thickBot="1" x14ac:dyDescent="0.6"/>
    <row r="22" spans="3:20" ht="21" customHeight="1" thickBot="1" x14ac:dyDescent="0.6">
      <c r="C22" s="158" t="s">
        <v>41</v>
      </c>
      <c r="D22" s="159"/>
      <c r="E22" s="160"/>
      <c r="G22" s="208" t="s">
        <v>26</v>
      </c>
      <c r="H22" s="209"/>
      <c r="I22" s="209"/>
      <c r="J22" s="209"/>
      <c r="K22" s="209"/>
      <c r="L22" s="210"/>
    </row>
    <row r="23" spans="3:20" ht="21" customHeight="1" thickBot="1" x14ac:dyDescent="0.6"/>
    <row r="24" spans="3:20" ht="21" customHeight="1" thickBot="1" x14ac:dyDescent="0.6">
      <c r="C24" s="158" t="s">
        <v>54</v>
      </c>
      <c r="D24" s="159"/>
      <c r="E24" s="160"/>
      <c r="G24" s="202" t="s">
        <v>56</v>
      </c>
      <c r="H24" s="203"/>
      <c r="I24" s="203"/>
      <c r="J24" s="203"/>
      <c r="K24" s="203"/>
      <c r="L24" s="204"/>
    </row>
    <row r="25" spans="3:20" ht="21" customHeight="1" thickBot="1" x14ac:dyDescent="0.6"/>
    <row r="26" spans="3:20" ht="21" customHeight="1" thickBot="1" x14ac:dyDescent="0.6">
      <c r="C26" s="158" t="s">
        <v>57</v>
      </c>
      <c r="D26" s="159"/>
      <c r="E26" s="160"/>
      <c r="G26" s="158" t="s">
        <v>58</v>
      </c>
      <c r="H26" s="159"/>
      <c r="I26" s="160"/>
      <c r="J26" s="193" t="s">
        <v>55</v>
      </c>
      <c r="K26" s="194"/>
      <c r="L26" s="195"/>
      <c r="M26" s="158" t="s">
        <v>56</v>
      </c>
      <c r="N26" s="160"/>
      <c r="O26" s="158" t="s">
        <v>59</v>
      </c>
      <c r="P26" s="159"/>
      <c r="Q26" s="205" t="s">
        <v>60</v>
      </c>
      <c r="R26" s="206"/>
      <c r="S26" s="206"/>
      <c r="T26" s="207"/>
    </row>
    <row r="27" spans="3:20" ht="21" customHeight="1" thickBot="1" x14ac:dyDescent="0.6"/>
    <row r="28" spans="3:20" ht="21" customHeight="1" thickBot="1" x14ac:dyDescent="0.6">
      <c r="C28" s="5">
        <v>4</v>
      </c>
      <c r="D28" s="8" t="s">
        <v>44</v>
      </c>
      <c r="E28" s="5">
        <v>30</v>
      </c>
      <c r="G28" s="170" t="s">
        <v>115</v>
      </c>
      <c r="H28" s="171"/>
      <c r="I28" s="172"/>
      <c r="J28" s="193"/>
      <c r="K28" s="194"/>
      <c r="L28" s="195"/>
      <c r="M28" s="196">
        <v>9500</v>
      </c>
      <c r="N28" s="197"/>
      <c r="O28" s="196">
        <f>M28-J28</f>
        <v>9500</v>
      </c>
      <c r="P28" s="198"/>
      <c r="Q28" s="199" t="s">
        <v>70</v>
      </c>
      <c r="R28" s="200"/>
      <c r="S28" s="200"/>
      <c r="T28" s="201"/>
    </row>
    <row r="29" spans="3:20" ht="21" customHeight="1" thickBot="1" x14ac:dyDescent="0.6">
      <c r="C29" s="5">
        <f t="shared" ref="C29:C36" si="0">+C28+1</f>
        <v>5</v>
      </c>
      <c r="D29" s="8" t="s">
        <v>44</v>
      </c>
      <c r="E29" s="5">
        <v>31</v>
      </c>
      <c r="G29" s="170" t="s">
        <v>115</v>
      </c>
      <c r="H29" s="171"/>
      <c r="I29" s="172"/>
      <c r="J29" s="193"/>
      <c r="K29" s="194"/>
      <c r="L29" s="195"/>
      <c r="M29" s="196">
        <v>10450</v>
      </c>
      <c r="N29" s="197"/>
      <c r="O29" s="196">
        <f t="shared" ref="O29:O38" si="1">O28+M29-J29</f>
        <v>19950</v>
      </c>
      <c r="P29" s="198"/>
      <c r="Q29" s="199" t="s">
        <v>70</v>
      </c>
      <c r="R29" s="200"/>
      <c r="S29" s="200"/>
      <c r="T29" s="201"/>
    </row>
    <row r="30" spans="3:20" ht="21" customHeight="1" thickBot="1" x14ac:dyDescent="0.6">
      <c r="C30" s="5">
        <f t="shared" si="0"/>
        <v>6</v>
      </c>
      <c r="D30" s="8" t="s">
        <v>44</v>
      </c>
      <c r="E30" s="5">
        <v>30</v>
      </c>
      <c r="G30" s="170" t="s">
        <v>115</v>
      </c>
      <c r="H30" s="171"/>
      <c r="I30" s="172"/>
      <c r="J30" s="193"/>
      <c r="K30" s="194"/>
      <c r="L30" s="195"/>
      <c r="M30" s="196">
        <v>11495</v>
      </c>
      <c r="N30" s="197"/>
      <c r="O30" s="196">
        <f t="shared" si="1"/>
        <v>31445</v>
      </c>
      <c r="P30" s="198"/>
      <c r="Q30" s="199" t="s">
        <v>70</v>
      </c>
      <c r="R30" s="200"/>
      <c r="S30" s="200"/>
      <c r="T30" s="201"/>
    </row>
    <row r="31" spans="3:20" ht="21" customHeight="1" thickBot="1" x14ac:dyDescent="0.6">
      <c r="C31" s="5">
        <f t="shared" si="0"/>
        <v>7</v>
      </c>
      <c r="D31" s="8" t="s">
        <v>44</v>
      </c>
      <c r="E31" s="5">
        <v>31</v>
      </c>
      <c r="G31" s="170" t="s">
        <v>115</v>
      </c>
      <c r="H31" s="171"/>
      <c r="I31" s="172"/>
      <c r="J31" s="193"/>
      <c r="K31" s="194"/>
      <c r="L31" s="195"/>
      <c r="M31" s="196">
        <v>12635</v>
      </c>
      <c r="N31" s="197"/>
      <c r="O31" s="196">
        <f t="shared" si="1"/>
        <v>44080</v>
      </c>
      <c r="P31" s="198"/>
      <c r="Q31" s="199" t="s">
        <v>70</v>
      </c>
      <c r="R31" s="200"/>
      <c r="S31" s="200"/>
      <c r="T31" s="201"/>
    </row>
    <row r="32" spans="3:20" ht="21" customHeight="1" thickBot="1" x14ac:dyDescent="0.6">
      <c r="C32" s="5">
        <f t="shared" si="0"/>
        <v>8</v>
      </c>
      <c r="D32" s="8" t="s">
        <v>44</v>
      </c>
      <c r="E32" s="5">
        <v>31</v>
      </c>
      <c r="G32" s="170" t="s">
        <v>115</v>
      </c>
      <c r="H32" s="171"/>
      <c r="I32" s="172"/>
      <c r="J32" s="193"/>
      <c r="K32" s="194"/>
      <c r="L32" s="195"/>
      <c r="M32" s="196">
        <v>13870</v>
      </c>
      <c r="N32" s="197"/>
      <c r="O32" s="196">
        <f t="shared" si="1"/>
        <v>57950</v>
      </c>
      <c r="P32" s="198"/>
      <c r="Q32" s="199" t="s">
        <v>70</v>
      </c>
      <c r="R32" s="200"/>
      <c r="S32" s="200"/>
      <c r="T32" s="201"/>
    </row>
    <row r="33" spans="3:20" ht="21" customHeight="1" thickBot="1" x14ac:dyDescent="0.6">
      <c r="C33" s="5">
        <f t="shared" si="0"/>
        <v>9</v>
      </c>
      <c r="D33" s="8" t="s">
        <v>44</v>
      </c>
      <c r="E33" s="5">
        <v>30</v>
      </c>
      <c r="G33" s="170" t="s">
        <v>115</v>
      </c>
      <c r="H33" s="171"/>
      <c r="I33" s="172"/>
      <c r="J33" s="193"/>
      <c r="K33" s="194"/>
      <c r="L33" s="195"/>
      <c r="M33" s="196">
        <v>15200</v>
      </c>
      <c r="N33" s="197"/>
      <c r="O33" s="196">
        <f t="shared" si="1"/>
        <v>73150</v>
      </c>
      <c r="P33" s="198"/>
      <c r="Q33" s="199" t="s">
        <v>70</v>
      </c>
      <c r="R33" s="200"/>
      <c r="S33" s="200"/>
      <c r="T33" s="201"/>
    </row>
    <row r="34" spans="3:20" ht="21" customHeight="1" thickBot="1" x14ac:dyDescent="0.6">
      <c r="C34" s="5">
        <f t="shared" si="0"/>
        <v>10</v>
      </c>
      <c r="D34" s="8" t="s">
        <v>44</v>
      </c>
      <c r="E34" s="5">
        <v>31</v>
      </c>
      <c r="G34" s="170" t="s">
        <v>115</v>
      </c>
      <c r="H34" s="171"/>
      <c r="I34" s="172"/>
      <c r="J34" s="193"/>
      <c r="K34" s="194"/>
      <c r="L34" s="195"/>
      <c r="M34" s="196">
        <v>16720</v>
      </c>
      <c r="N34" s="197"/>
      <c r="O34" s="196">
        <f t="shared" si="1"/>
        <v>89870</v>
      </c>
      <c r="P34" s="198"/>
      <c r="Q34" s="199" t="s">
        <v>70</v>
      </c>
      <c r="R34" s="200"/>
      <c r="S34" s="200"/>
      <c r="T34" s="201"/>
    </row>
    <row r="35" spans="3:20" ht="21" customHeight="1" thickBot="1" x14ac:dyDescent="0.6">
      <c r="C35" s="5">
        <f t="shared" si="0"/>
        <v>11</v>
      </c>
      <c r="D35" s="8" t="s">
        <v>44</v>
      </c>
      <c r="E35" s="5">
        <v>30</v>
      </c>
      <c r="G35" s="170" t="s">
        <v>115</v>
      </c>
      <c r="H35" s="171"/>
      <c r="I35" s="172"/>
      <c r="J35" s="193"/>
      <c r="K35" s="194"/>
      <c r="L35" s="195"/>
      <c r="M35" s="196">
        <v>18335</v>
      </c>
      <c r="N35" s="197"/>
      <c r="O35" s="196">
        <f t="shared" si="1"/>
        <v>108205</v>
      </c>
      <c r="P35" s="198"/>
      <c r="Q35" s="199" t="s">
        <v>70</v>
      </c>
      <c r="R35" s="200"/>
      <c r="S35" s="200"/>
      <c r="T35" s="201"/>
    </row>
    <row r="36" spans="3:20" ht="21" customHeight="1" thickBot="1" x14ac:dyDescent="0.6">
      <c r="C36" s="5">
        <f t="shared" si="0"/>
        <v>12</v>
      </c>
      <c r="D36" s="8" t="s">
        <v>44</v>
      </c>
      <c r="E36" s="5">
        <v>31</v>
      </c>
      <c r="G36" s="170" t="s">
        <v>115</v>
      </c>
      <c r="H36" s="171"/>
      <c r="I36" s="172"/>
      <c r="J36" s="193"/>
      <c r="K36" s="194"/>
      <c r="L36" s="195"/>
      <c r="M36" s="196">
        <v>20140</v>
      </c>
      <c r="N36" s="197"/>
      <c r="O36" s="196">
        <f t="shared" si="1"/>
        <v>128345</v>
      </c>
      <c r="P36" s="198"/>
      <c r="Q36" s="199" t="s">
        <v>70</v>
      </c>
      <c r="R36" s="200"/>
      <c r="S36" s="200"/>
      <c r="T36" s="201"/>
    </row>
    <row r="37" spans="3:20" ht="21" customHeight="1" thickBot="1" x14ac:dyDescent="0.6">
      <c r="C37" s="5" t="s">
        <v>46</v>
      </c>
      <c r="D37" s="8" t="s">
        <v>44</v>
      </c>
      <c r="E37" s="5">
        <v>31</v>
      </c>
      <c r="G37" s="170" t="s">
        <v>115</v>
      </c>
      <c r="H37" s="171"/>
      <c r="I37" s="172"/>
      <c r="J37" s="193"/>
      <c r="K37" s="194"/>
      <c r="L37" s="195"/>
      <c r="M37" s="196">
        <v>22135</v>
      </c>
      <c r="N37" s="197"/>
      <c r="O37" s="196">
        <f t="shared" si="1"/>
        <v>150480</v>
      </c>
      <c r="P37" s="198"/>
      <c r="Q37" s="199" t="s">
        <v>70</v>
      </c>
      <c r="R37" s="200"/>
      <c r="S37" s="200"/>
      <c r="T37" s="201"/>
    </row>
    <row r="38" spans="3:20" ht="21" customHeight="1" thickBot="1" x14ac:dyDescent="0.6">
      <c r="C38" s="5" t="s">
        <v>47</v>
      </c>
      <c r="D38" s="8" t="s">
        <v>44</v>
      </c>
      <c r="E38" s="5">
        <v>28</v>
      </c>
      <c r="G38" s="170" t="s">
        <v>115</v>
      </c>
      <c r="H38" s="171"/>
      <c r="I38" s="172"/>
      <c r="J38" s="193"/>
      <c r="K38" s="194"/>
      <c r="L38" s="195"/>
      <c r="M38" s="196">
        <v>24320</v>
      </c>
      <c r="N38" s="197"/>
      <c r="O38" s="196">
        <f t="shared" si="1"/>
        <v>174800</v>
      </c>
      <c r="P38" s="198"/>
      <c r="Q38" s="199" t="s">
        <v>70</v>
      </c>
      <c r="R38" s="200"/>
      <c r="S38" s="200"/>
      <c r="T38" s="201"/>
    </row>
    <row r="39" spans="3:20" ht="21" customHeight="1" thickBot="1" x14ac:dyDescent="0.6">
      <c r="C39" s="5" t="s">
        <v>48</v>
      </c>
      <c r="D39" s="8" t="s">
        <v>44</v>
      </c>
      <c r="E39" s="5">
        <v>31</v>
      </c>
      <c r="G39" s="170" t="s">
        <v>115</v>
      </c>
      <c r="H39" s="171"/>
      <c r="I39" s="172"/>
      <c r="J39" s="193"/>
      <c r="K39" s="194"/>
      <c r="L39" s="195"/>
      <c r="M39" s="196"/>
      <c r="N39" s="197"/>
      <c r="O39" s="196"/>
      <c r="P39" s="198"/>
      <c r="Q39" s="199" t="s">
        <v>70</v>
      </c>
      <c r="R39" s="200"/>
      <c r="S39" s="200"/>
      <c r="T39" s="201"/>
    </row>
    <row r="40" spans="3:20" ht="21" customHeight="1" x14ac:dyDescent="0.55000000000000004"/>
    <row r="41" spans="3:20" ht="21" customHeight="1" collapsed="1" x14ac:dyDescent="0.55000000000000004">
      <c r="C41" s="67" t="s">
        <v>172</v>
      </c>
    </row>
    <row r="43" spans="3:20" ht="18" thickBot="1" x14ac:dyDescent="0.6"/>
    <row r="44" spans="3:20" ht="23" thickBot="1" x14ac:dyDescent="0.6">
      <c r="C44" s="158" t="s">
        <v>52</v>
      </c>
      <c r="D44" s="159"/>
      <c r="E44" s="160"/>
      <c r="G44" s="202" t="s">
        <v>51</v>
      </c>
      <c r="H44" s="203"/>
      <c r="I44" s="203"/>
      <c r="J44" s="203"/>
      <c r="K44" s="203"/>
      <c r="L44" s="204"/>
    </row>
    <row r="45" spans="3:20" ht="18" thickBot="1" x14ac:dyDescent="0.6"/>
    <row r="46" spans="3:20" ht="23" thickBot="1" x14ac:dyDescent="0.6">
      <c r="C46" s="158" t="s">
        <v>32</v>
      </c>
      <c r="D46" s="159"/>
      <c r="E46" s="160"/>
      <c r="G46" s="202" t="s">
        <v>174</v>
      </c>
      <c r="H46" s="203"/>
      <c r="I46" s="203"/>
      <c r="J46" s="203"/>
      <c r="K46" s="203"/>
      <c r="L46" s="204"/>
    </row>
    <row r="47" spans="3:20" ht="18" thickBot="1" x14ac:dyDescent="0.6"/>
    <row r="48" spans="3:20" ht="23" thickBot="1" x14ac:dyDescent="0.6">
      <c r="C48" s="158" t="s">
        <v>41</v>
      </c>
      <c r="D48" s="159"/>
      <c r="E48" s="160"/>
      <c r="G48" s="208" t="s">
        <v>175</v>
      </c>
      <c r="H48" s="209"/>
      <c r="I48" s="209"/>
      <c r="J48" s="209"/>
      <c r="K48" s="209"/>
      <c r="L48" s="210"/>
    </row>
    <row r="49" spans="3:20" ht="18" thickBot="1" x14ac:dyDescent="0.6"/>
    <row r="50" spans="3:20" ht="23" thickBot="1" x14ac:dyDescent="0.6">
      <c r="C50" s="158" t="s">
        <v>54</v>
      </c>
      <c r="D50" s="159"/>
      <c r="E50" s="160"/>
      <c r="G50" s="202" t="s">
        <v>55</v>
      </c>
      <c r="H50" s="203"/>
      <c r="I50" s="203"/>
      <c r="J50" s="203"/>
      <c r="K50" s="203"/>
      <c r="L50" s="204"/>
    </row>
    <row r="51" spans="3:20" ht="18" thickBot="1" x14ac:dyDescent="0.6"/>
    <row r="52" spans="3:20" ht="23" thickBot="1" x14ac:dyDescent="0.6">
      <c r="C52" s="158" t="s">
        <v>57</v>
      </c>
      <c r="D52" s="159"/>
      <c r="E52" s="160"/>
      <c r="G52" s="158" t="s">
        <v>58</v>
      </c>
      <c r="H52" s="159"/>
      <c r="I52" s="160"/>
      <c r="J52" s="193" t="s">
        <v>55</v>
      </c>
      <c r="K52" s="194"/>
      <c r="L52" s="195"/>
      <c r="M52" s="158" t="s">
        <v>56</v>
      </c>
      <c r="N52" s="160"/>
      <c r="O52" s="158" t="s">
        <v>59</v>
      </c>
      <c r="P52" s="159"/>
      <c r="Q52" s="205" t="s">
        <v>60</v>
      </c>
      <c r="R52" s="206"/>
      <c r="S52" s="206"/>
      <c r="T52" s="207"/>
    </row>
    <row r="53" spans="3:20" ht="23" thickBot="1" x14ac:dyDescent="0.6">
      <c r="L53" s="68" t="s">
        <v>162</v>
      </c>
      <c r="N53" s="68" t="s">
        <v>162</v>
      </c>
      <c r="P53" s="68" t="s">
        <v>162</v>
      </c>
    </row>
    <row r="54" spans="3:20" ht="23" thickBot="1" x14ac:dyDescent="0.6">
      <c r="C54" s="5">
        <v>4</v>
      </c>
      <c r="D54" s="8" t="s">
        <v>44</v>
      </c>
      <c r="E54" s="5">
        <v>30</v>
      </c>
      <c r="G54" s="170" t="s">
        <v>176</v>
      </c>
      <c r="H54" s="171"/>
      <c r="I54" s="172"/>
      <c r="J54" s="184">
        <v>100</v>
      </c>
      <c r="K54" s="185"/>
      <c r="L54" s="186"/>
      <c r="M54" s="196"/>
      <c r="N54" s="197"/>
      <c r="O54" s="196">
        <f>-M54+J54</f>
        <v>100</v>
      </c>
      <c r="P54" s="198"/>
      <c r="Q54" s="199" t="s">
        <v>70</v>
      </c>
      <c r="R54" s="200"/>
      <c r="S54" s="200"/>
      <c r="T54" s="201"/>
    </row>
    <row r="55" spans="3:20" ht="23" thickBot="1" x14ac:dyDescent="0.6">
      <c r="C55" s="5">
        <f t="shared" ref="C55:C62" si="2">+C54+1</f>
        <v>5</v>
      </c>
      <c r="D55" s="8" t="s">
        <v>44</v>
      </c>
      <c r="E55" s="5">
        <v>31</v>
      </c>
      <c r="G55" s="170" t="s">
        <v>176</v>
      </c>
      <c r="H55" s="171"/>
      <c r="I55" s="172"/>
      <c r="J55" s="184">
        <v>110</v>
      </c>
      <c r="K55" s="185"/>
      <c r="L55" s="186"/>
      <c r="M55" s="196"/>
      <c r="N55" s="197"/>
      <c r="O55" s="196">
        <f>O54-M55+J55</f>
        <v>210</v>
      </c>
      <c r="P55" s="198"/>
      <c r="Q55" s="199" t="s">
        <v>70</v>
      </c>
      <c r="R55" s="200"/>
      <c r="S55" s="200"/>
      <c r="T55" s="201"/>
    </row>
    <row r="56" spans="3:20" ht="23" thickBot="1" x14ac:dyDescent="0.6">
      <c r="C56" s="5">
        <f t="shared" si="2"/>
        <v>6</v>
      </c>
      <c r="D56" s="8" t="s">
        <v>44</v>
      </c>
      <c r="E56" s="5">
        <v>30</v>
      </c>
      <c r="G56" s="170" t="s">
        <v>176</v>
      </c>
      <c r="H56" s="171"/>
      <c r="I56" s="172"/>
      <c r="J56" s="184">
        <v>121</v>
      </c>
      <c r="K56" s="185"/>
      <c r="L56" s="186"/>
      <c r="M56" s="196"/>
      <c r="N56" s="197"/>
      <c r="O56" s="196">
        <f t="shared" ref="O56:O64" si="3">O55-M56+J56</f>
        <v>331</v>
      </c>
      <c r="P56" s="198"/>
      <c r="Q56" s="199" t="s">
        <v>70</v>
      </c>
      <c r="R56" s="200"/>
      <c r="S56" s="200"/>
      <c r="T56" s="201"/>
    </row>
    <row r="57" spans="3:20" ht="23" thickBot="1" x14ac:dyDescent="0.6">
      <c r="C57" s="5">
        <f t="shared" si="2"/>
        <v>7</v>
      </c>
      <c r="D57" s="8" t="s">
        <v>44</v>
      </c>
      <c r="E57" s="5">
        <v>31</v>
      </c>
      <c r="G57" s="170" t="s">
        <v>176</v>
      </c>
      <c r="H57" s="171"/>
      <c r="I57" s="172"/>
      <c r="J57" s="184">
        <v>133</v>
      </c>
      <c r="K57" s="185"/>
      <c r="L57" s="186"/>
      <c r="M57" s="196"/>
      <c r="N57" s="197"/>
      <c r="O57" s="196">
        <f t="shared" si="3"/>
        <v>464</v>
      </c>
      <c r="P57" s="198"/>
      <c r="Q57" s="199" t="s">
        <v>70</v>
      </c>
      <c r="R57" s="200"/>
      <c r="S57" s="200"/>
      <c r="T57" s="201"/>
    </row>
    <row r="58" spans="3:20" ht="23" thickBot="1" x14ac:dyDescent="0.6">
      <c r="C58" s="5">
        <f t="shared" si="2"/>
        <v>8</v>
      </c>
      <c r="D58" s="8" t="s">
        <v>44</v>
      </c>
      <c r="E58" s="5">
        <v>31</v>
      </c>
      <c r="G58" s="170" t="s">
        <v>176</v>
      </c>
      <c r="H58" s="171"/>
      <c r="I58" s="172"/>
      <c r="J58" s="184">
        <v>146</v>
      </c>
      <c r="K58" s="185"/>
      <c r="L58" s="186"/>
      <c r="M58" s="196"/>
      <c r="N58" s="197"/>
      <c r="O58" s="196">
        <f t="shared" si="3"/>
        <v>610</v>
      </c>
      <c r="P58" s="198"/>
      <c r="Q58" s="199" t="s">
        <v>70</v>
      </c>
      <c r="R58" s="200"/>
      <c r="S58" s="200"/>
      <c r="T58" s="201"/>
    </row>
    <row r="59" spans="3:20" ht="23" thickBot="1" x14ac:dyDescent="0.6">
      <c r="C59" s="5">
        <f t="shared" si="2"/>
        <v>9</v>
      </c>
      <c r="D59" s="8" t="s">
        <v>44</v>
      </c>
      <c r="E59" s="5">
        <v>30</v>
      </c>
      <c r="G59" s="170" t="s">
        <v>176</v>
      </c>
      <c r="H59" s="171"/>
      <c r="I59" s="172"/>
      <c r="J59" s="184">
        <v>160</v>
      </c>
      <c r="K59" s="185"/>
      <c r="L59" s="186"/>
      <c r="M59" s="196"/>
      <c r="N59" s="197"/>
      <c r="O59" s="196">
        <f t="shared" si="3"/>
        <v>770</v>
      </c>
      <c r="P59" s="198"/>
      <c r="Q59" s="199" t="s">
        <v>70</v>
      </c>
      <c r="R59" s="200"/>
      <c r="S59" s="200"/>
      <c r="T59" s="201"/>
    </row>
    <row r="60" spans="3:20" ht="23" thickBot="1" x14ac:dyDescent="0.6">
      <c r="C60" s="5">
        <f t="shared" si="2"/>
        <v>10</v>
      </c>
      <c r="D60" s="8" t="s">
        <v>44</v>
      </c>
      <c r="E60" s="5">
        <v>31</v>
      </c>
      <c r="G60" s="170" t="s">
        <v>176</v>
      </c>
      <c r="H60" s="171"/>
      <c r="I60" s="172"/>
      <c r="J60" s="184">
        <v>176</v>
      </c>
      <c r="K60" s="185"/>
      <c r="L60" s="186"/>
      <c r="M60" s="196"/>
      <c r="N60" s="197"/>
      <c r="O60" s="196">
        <f t="shared" si="3"/>
        <v>946</v>
      </c>
      <c r="P60" s="198"/>
      <c r="Q60" s="199" t="s">
        <v>70</v>
      </c>
      <c r="R60" s="200"/>
      <c r="S60" s="200"/>
      <c r="T60" s="201"/>
    </row>
    <row r="61" spans="3:20" ht="23" thickBot="1" x14ac:dyDescent="0.6">
      <c r="C61" s="5">
        <f t="shared" si="2"/>
        <v>11</v>
      </c>
      <c r="D61" s="8" t="s">
        <v>44</v>
      </c>
      <c r="E61" s="5">
        <v>30</v>
      </c>
      <c r="G61" s="170" t="s">
        <v>176</v>
      </c>
      <c r="H61" s="171"/>
      <c r="I61" s="172"/>
      <c r="J61" s="184">
        <v>193</v>
      </c>
      <c r="K61" s="185"/>
      <c r="L61" s="186"/>
      <c r="M61" s="196"/>
      <c r="N61" s="197"/>
      <c r="O61" s="196">
        <f t="shared" si="3"/>
        <v>1139</v>
      </c>
      <c r="P61" s="198"/>
      <c r="Q61" s="199" t="s">
        <v>70</v>
      </c>
      <c r="R61" s="200"/>
      <c r="S61" s="200"/>
      <c r="T61" s="201"/>
    </row>
    <row r="62" spans="3:20" ht="23" thickBot="1" x14ac:dyDescent="0.6">
      <c r="C62" s="5">
        <f t="shared" si="2"/>
        <v>12</v>
      </c>
      <c r="D62" s="8" t="s">
        <v>44</v>
      </c>
      <c r="E62" s="5">
        <v>31</v>
      </c>
      <c r="G62" s="170" t="s">
        <v>176</v>
      </c>
      <c r="H62" s="171"/>
      <c r="I62" s="172"/>
      <c r="J62" s="184">
        <v>212</v>
      </c>
      <c r="K62" s="185"/>
      <c r="L62" s="186"/>
      <c r="M62" s="196"/>
      <c r="N62" s="197"/>
      <c r="O62" s="196">
        <f t="shared" si="3"/>
        <v>1351</v>
      </c>
      <c r="P62" s="198"/>
      <c r="Q62" s="199" t="s">
        <v>70</v>
      </c>
      <c r="R62" s="200"/>
      <c r="S62" s="200"/>
      <c r="T62" s="201"/>
    </row>
    <row r="63" spans="3:20" ht="23" thickBot="1" x14ac:dyDescent="0.6">
      <c r="C63" s="5" t="s">
        <v>46</v>
      </c>
      <c r="D63" s="8" t="s">
        <v>44</v>
      </c>
      <c r="E63" s="5">
        <v>31</v>
      </c>
      <c r="G63" s="170" t="s">
        <v>176</v>
      </c>
      <c r="H63" s="171"/>
      <c r="I63" s="172"/>
      <c r="J63" s="184">
        <v>233</v>
      </c>
      <c r="K63" s="185"/>
      <c r="L63" s="186"/>
      <c r="M63" s="196"/>
      <c r="N63" s="197"/>
      <c r="O63" s="196">
        <f t="shared" si="3"/>
        <v>1584</v>
      </c>
      <c r="P63" s="198"/>
      <c r="Q63" s="199" t="s">
        <v>70</v>
      </c>
      <c r="R63" s="200"/>
      <c r="S63" s="200"/>
      <c r="T63" s="201"/>
    </row>
    <row r="64" spans="3:20" ht="23" thickBot="1" x14ac:dyDescent="0.6">
      <c r="C64" s="5" t="s">
        <v>47</v>
      </c>
      <c r="D64" s="8" t="s">
        <v>44</v>
      </c>
      <c r="E64" s="5">
        <v>28</v>
      </c>
      <c r="G64" s="170" t="s">
        <v>176</v>
      </c>
      <c r="H64" s="171"/>
      <c r="I64" s="172"/>
      <c r="J64" s="184">
        <v>256</v>
      </c>
      <c r="K64" s="185"/>
      <c r="L64" s="186"/>
      <c r="M64" s="196"/>
      <c r="N64" s="197"/>
      <c r="O64" s="196">
        <f t="shared" si="3"/>
        <v>1840</v>
      </c>
      <c r="P64" s="198"/>
      <c r="Q64" s="199" t="s">
        <v>70</v>
      </c>
      <c r="R64" s="200"/>
      <c r="S64" s="200"/>
      <c r="T64" s="201"/>
    </row>
    <row r="65" spans="3:20" ht="23" thickBot="1" x14ac:dyDescent="0.6">
      <c r="C65" s="5" t="s">
        <v>48</v>
      </c>
      <c r="D65" s="8" t="s">
        <v>44</v>
      </c>
      <c r="E65" s="5">
        <v>31</v>
      </c>
      <c r="G65" s="170" t="s">
        <v>176</v>
      </c>
      <c r="H65" s="171"/>
      <c r="I65" s="172"/>
      <c r="J65" s="184"/>
      <c r="K65" s="185"/>
      <c r="L65" s="186"/>
      <c r="M65" s="196"/>
      <c r="N65" s="197"/>
      <c r="O65" s="196"/>
      <c r="P65" s="198"/>
      <c r="Q65" s="199" t="s">
        <v>70</v>
      </c>
      <c r="R65" s="200"/>
      <c r="S65" s="200"/>
      <c r="T65" s="201"/>
    </row>
    <row r="67" spans="3:20" ht="22.5" x14ac:dyDescent="0.55000000000000004">
      <c r="C67" s="67" t="s">
        <v>177</v>
      </c>
    </row>
  </sheetData>
  <mergeCells count="164">
    <mergeCell ref="G65:I65"/>
    <mergeCell ref="J65:L65"/>
    <mergeCell ref="M65:N65"/>
    <mergeCell ref="O65:P65"/>
    <mergeCell ref="Q65:T65"/>
    <mergeCell ref="G64:I64"/>
    <mergeCell ref="J64:L64"/>
    <mergeCell ref="M64:N64"/>
    <mergeCell ref="O64:P64"/>
    <mergeCell ref="Q64:T64"/>
    <mergeCell ref="G63:I63"/>
    <mergeCell ref="J63:L63"/>
    <mergeCell ref="M63:N63"/>
    <mergeCell ref="O63:P63"/>
    <mergeCell ref="Q63:T63"/>
    <mergeCell ref="G62:I62"/>
    <mergeCell ref="J62:L62"/>
    <mergeCell ref="M62:N62"/>
    <mergeCell ref="O62:P62"/>
    <mergeCell ref="Q62:T62"/>
    <mergeCell ref="G61:I61"/>
    <mergeCell ref="J61:L61"/>
    <mergeCell ref="M61:N61"/>
    <mergeCell ref="O61:P61"/>
    <mergeCell ref="Q61:T61"/>
    <mergeCell ref="G60:I60"/>
    <mergeCell ref="J60:L60"/>
    <mergeCell ref="M60:N60"/>
    <mergeCell ref="O60:P60"/>
    <mergeCell ref="Q60:T60"/>
    <mergeCell ref="G59:I59"/>
    <mergeCell ref="J59:L59"/>
    <mergeCell ref="M59:N59"/>
    <mergeCell ref="O59:P59"/>
    <mergeCell ref="Q59:T59"/>
    <mergeCell ref="G58:I58"/>
    <mergeCell ref="J58:L58"/>
    <mergeCell ref="M58:N58"/>
    <mergeCell ref="O58:P58"/>
    <mergeCell ref="Q58:T58"/>
    <mergeCell ref="G57:I57"/>
    <mergeCell ref="J57:L57"/>
    <mergeCell ref="M57:N57"/>
    <mergeCell ref="O57:P57"/>
    <mergeCell ref="Q57:T57"/>
    <mergeCell ref="G56:I56"/>
    <mergeCell ref="J56:L56"/>
    <mergeCell ref="M56:N56"/>
    <mergeCell ref="O56:P56"/>
    <mergeCell ref="Q56:T56"/>
    <mergeCell ref="G55:I55"/>
    <mergeCell ref="J55:L55"/>
    <mergeCell ref="M55:N55"/>
    <mergeCell ref="O55:P55"/>
    <mergeCell ref="Q55:T55"/>
    <mergeCell ref="M52:N52"/>
    <mergeCell ref="O52:P52"/>
    <mergeCell ref="Q52:T52"/>
    <mergeCell ref="G54:I54"/>
    <mergeCell ref="J54:L54"/>
    <mergeCell ref="M54:N54"/>
    <mergeCell ref="O54:P54"/>
    <mergeCell ref="Q54:T54"/>
    <mergeCell ref="C50:E50"/>
    <mergeCell ref="G50:L50"/>
    <mergeCell ref="C52:E52"/>
    <mergeCell ref="G52:I52"/>
    <mergeCell ref="J52:L52"/>
    <mergeCell ref="C44:E44"/>
    <mergeCell ref="G44:L44"/>
    <mergeCell ref="C46:E46"/>
    <mergeCell ref="G46:L46"/>
    <mergeCell ref="C48:E48"/>
    <mergeCell ref="G48:L48"/>
    <mergeCell ref="B2:I2"/>
    <mergeCell ref="J2:L2"/>
    <mergeCell ref="M2:S2"/>
    <mergeCell ref="B4:T4"/>
    <mergeCell ref="B5:T5"/>
    <mergeCell ref="B10:T10"/>
    <mergeCell ref="C7:E7"/>
    <mergeCell ref="G7:I7"/>
    <mergeCell ref="L7:M7"/>
    <mergeCell ref="N7:O7"/>
    <mergeCell ref="Q7:R7"/>
    <mergeCell ref="S7:T7"/>
    <mergeCell ref="N8:O8"/>
    <mergeCell ref="Q8:R8"/>
    <mergeCell ref="G31:I31"/>
    <mergeCell ref="J31:L31"/>
    <mergeCell ref="M31:N31"/>
    <mergeCell ref="O31:P31"/>
    <mergeCell ref="Q31:T31"/>
    <mergeCell ref="C22:E22"/>
    <mergeCell ref="G22:L22"/>
    <mergeCell ref="C24:E24"/>
    <mergeCell ref="G24:L24"/>
    <mergeCell ref="C26:E26"/>
    <mergeCell ref="G26:I26"/>
    <mergeCell ref="J26:L26"/>
    <mergeCell ref="M26:N26"/>
    <mergeCell ref="O26:P26"/>
    <mergeCell ref="C12:L12"/>
    <mergeCell ref="C15:T15"/>
    <mergeCell ref="C18:E18"/>
    <mergeCell ref="G18:L18"/>
    <mergeCell ref="C20:E20"/>
    <mergeCell ref="G20:L20"/>
    <mergeCell ref="G30:I30"/>
    <mergeCell ref="J30:L30"/>
    <mergeCell ref="M30:N30"/>
    <mergeCell ref="O30:P30"/>
    <mergeCell ref="Q30:T30"/>
    <mergeCell ref="G29:I29"/>
    <mergeCell ref="J29:L29"/>
    <mergeCell ref="M29:N29"/>
    <mergeCell ref="O29:P29"/>
    <mergeCell ref="Q29:T29"/>
    <mergeCell ref="Q26:T26"/>
    <mergeCell ref="G28:I28"/>
    <mergeCell ref="J28:L28"/>
    <mergeCell ref="M28:N28"/>
    <mergeCell ref="O28:P28"/>
    <mergeCell ref="Q28:T28"/>
    <mergeCell ref="G32:I32"/>
    <mergeCell ref="J32:L32"/>
    <mergeCell ref="M32:N32"/>
    <mergeCell ref="O32:P32"/>
    <mergeCell ref="Q32:T32"/>
    <mergeCell ref="G36:I36"/>
    <mergeCell ref="J36:L36"/>
    <mergeCell ref="M36:N36"/>
    <mergeCell ref="O36:P36"/>
    <mergeCell ref="Q36:T36"/>
    <mergeCell ref="G35:I35"/>
    <mergeCell ref="J35:L35"/>
    <mergeCell ref="M35:N35"/>
    <mergeCell ref="O35:P35"/>
    <mergeCell ref="Q35:T35"/>
    <mergeCell ref="G34:I34"/>
    <mergeCell ref="J34:L34"/>
    <mergeCell ref="M34:N34"/>
    <mergeCell ref="O34:P34"/>
    <mergeCell ref="Q34:T34"/>
    <mergeCell ref="G33:I33"/>
    <mergeCell ref="J33:L33"/>
    <mergeCell ref="M33:N33"/>
    <mergeCell ref="O33:P33"/>
    <mergeCell ref="G39:I39"/>
    <mergeCell ref="J39:L39"/>
    <mergeCell ref="M39:N39"/>
    <mergeCell ref="O39:P39"/>
    <mergeCell ref="Q39:T39"/>
    <mergeCell ref="Q33:T33"/>
    <mergeCell ref="G38:I38"/>
    <mergeCell ref="J38:L38"/>
    <mergeCell ref="M38:N38"/>
    <mergeCell ref="O38:P38"/>
    <mergeCell ref="Q38:T38"/>
    <mergeCell ref="G37:I37"/>
    <mergeCell ref="J37:L37"/>
    <mergeCell ref="M37:N37"/>
    <mergeCell ref="O37:P37"/>
    <mergeCell ref="Q37:T37"/>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演習の趣旨と利用方法</vt:lpstr>
      <vt:lpstr>A_EXCEL予算実務→</vt:lpstr>
      <vt:lpstr>A①_入力</vt:lpstr>
      <vt:lpstr>A②_出力</vt:lpstr>
      <vt:lpstr>B_予算会計システム→</vt:lpstr>
      <vt:lpstr>Ｂ①マスタ登録</vt:lpstr>
      <vt:lpstr>B②_入力画面</vt:lpstr>
      <vt:lpstr>B③予算仕訳</vt:lpstr>
      <vt:lpstr>B④予算元帳</vt:lpstr>
      <vt:lpstr>B⑤CF組替仕訳</vt:lpstr>
      <vt:lpstr>B⑥出力画面</vt:lpstr>
      <vt:lpstr>A①_入力!Print_Area</vt:lpstr>
      <vt:lpstr>A②_出力!Print_Area</vt:lpstr>
      <vt:lpstr>Ｂ①マスタ登録!Print_Area</vt:lpstr>
      <vt:lpstr>B②_入力画面!Print_Area</vt:lpstr>
      <vt:lpstr>B③予算仕訳!Print_Area</vt:lpstr>
      <vt:lpstr>B④予算元帳!Print_Area</vt:lpstr>
      <vt:lpstr>B⑤CF組替仕訳!Print_Area</vt:lpstr>
      <vt:lpstr>B⑥出力画面!Print_Area</vt:lpstr>
      <vt:lpstr>演習の趣旨と利用方法!Print_Area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2021-10-12T14:52:17Z</cp:lastPrinted>
  <dcterms:created xsi:type="dcterms:W3CDTF">2021-09-20T04:00:10Z</dcterms:created>
  <dcterms:modified xsi:type="dcterms:W3CDTF">2021-10-12T23:44:13Z</dcterms:modified>
</cp:coreProperties>
</file>